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/>
  <mc:AlternateContent xmlns:mc="http://schemas.openxmlformats.org/markup-compatibility/2006">
    <mc:Choice Requires="x15">
      <x15ac:absPath xmlns:x15ac="http://schemas.microsoft.com/office/spreadsheetml/2010/11/ac" url="C:\Users\denis\Desktop\"/>
    </mc:Choice>
  </mc:AlternateContent>
  <xr:revisionPtr revIDLastSave="0" documentId="13_ncr:1_{DF9592D5-AEF9-4428-B12A-DDA84D35BA6E}" xr6:coauthVersionLast="37" xr6:coauthVersionMax="37" xr10:uidLastSave="{00000000-0000-0000-0000-000000000000}"/>
  <bookViews>
    <workbookView xWindow="390" yWindow="-270" windowWidth="24615" windowHeight="7485" activeTab="1" xr2:uid="{00000000-000D-0000-FFFF-FFFF00000000}"/>
  </bookViews>
  <sheets>
    <sheet name="ПланСвод" sheetId="4" r:id="rId1"/>
    <sheet name="Учебный план" sheetId="5" r:id="rId2"/>
  </sheets>
  <calcPr calcId="179021" refMode="R1C1"/>
</workbook>
</file>

<file path=xl/calcChain.xml><?xml version="1.0" encoding="utf-8"?>
<calcChain xmlns="http://schemas.openxmlformats.org/spreadsheetml/2006/main">
  <c r="N14" i="4" l="1"/>
  <c r="O14" i="4" l="1"/>
  <c r="P14" i="4"/>
  <c r="P19" i="4" s="1"/>
  <c r="Q14" i="4"/>
  <c r="R14" i="4"/>
  <c r="S14" i="4"/>
  <c r="U14" i="4"/>
  <c r="T14" i="4"/>
  <c r="T19" i="4" s="1"/>
  <c r="BK6" i="5"/>
  <c r="AD6" i="5"/>
  <c r="AC6" i="5"/>
  <c r="AB6" i="5"/>
  <c r="AA6" i="5"/>
  <c r="W6" i="5"/>
  <c r="U6" i="5"/>
  <c r="S6" i="5"/>
  <c r="R6" i="5"/>
  <c r="Q6" i="5"/>
  <c r="P6" i="5"/>
  <c r="O6" i="5"/>
  <c r="N6" i="5"/>
  <c r="M6" i="5"/>
  <c r="L6" i="5"/>
  <c r="K6" i="5"/>
  <c r="L10" i="4" l="1"/>
  <c r="L6" i="4" s="1"/>
  <c r="S19" i="4"/>
  <c r="R19" i="4"/>
  <c r="O6" i="4"/>
  <c r="O19" i="4" s="1"/>
  <c r="N19" i="4"/>
  <c r="M6" i="4"/>
  <c r="K6" i="4"/>
  <c r="J6" i="4"/>
  <c r="I6" i="4"/>
  <c r="G6" i="4"/>
  <c r="I19" i="4"/>
</calcChain>
</file>

<file path=xl/sharedStrings.xml><?xml version="1.0" encoding="utf-8"?>
<sst xmlns="http://schemas.openxmlformats.org/spreadsheetml/2006/main" count="320" uniqueCount="110">
  <si>
    <t>1</t>
  </si>
  <si>
    <t>2</t>
  </si>
  <si>
    <t>3</t>
  </si>
  <si>
    <t>4</t>
  </si>
  <si>
    <t>5</t>
  </si>
  <si>
    <t>6</t>
  </si>
  <si>
    <t>8</t>
  </si>
  <si>
    <t>17</t>
  </si>
  <si>
    <t>18</t>
  </si>
  <si>
    <t>20</t>
  </si>
  <si>
    <t>21</t>
  </si>
  <si>
    <t>22</t>
  </si>
  <si>
    <t>24</t>
  </si>
  <si>
    <t>26</t>
  </si>
  <si>
    <t>30</t>
  </si>
  <si>
    <t>32</t>
  </si>
  <si>
    <t>34</t>
  </si>
  <si>
    <t>36</t>
  </si>
  <si>
    <t>38</t>
  </si>
  <si>
    <t>Курс 1</t>
  </si>
  <si>
    <t>Курс 2</t>
  </si>
  <si>
    <t>Курс 3</t>
  </si>
  <si>
    <t>Курс 4</t>
  </si>
  <si>
    <t>Итого</t>
  </si>
  <si>
    <t>-</t>
  </si>
  <si>
    <t>Форма контроля</t>
  </si>
  <si>
    <t>з.е.</t>
  </si>
  <si>
    <t>Итого акад.часов</t>
  </si>
  <si>
    <t>Семестр 1</t>
  </si>
  <si>
    <t>Семестр 2</t>
  </si>
  <si>
    <t>Семестр 3</t>
  </si>
  <si>
    <t>Семестр 4</t>
  </si>
  <si>
    <t>Семестр 5</t>
  </si>
  <si>
    <t>Семестр 6</t>
  </si>
  <si>
    <t>Семестр 7</t>
  </si>
  <si>
    <t>Семестр 8</t>
  </si>
  <si>
    <t>Индекс</t>
  </si>
  <si>
    <t>Наименование</t>
  </si>
  <si>
    <t>Экза мен</t>
  </si>
  <si>
    <t>Зачет</t>
  </si>
  <si>
    <t>Рефе рат</t>
  </si>
  <si>
    <t>Экспер тное</t>
  </si>
  <si>
    <t>По плану</t>
  </si>
  <si>
    <t>Конт. раб.</t>
  </si>
  <si>
    <t>Ауд.</t>
  </si>
  <si>
    <t>СР</t>
  </si>
  <si>
    <t>Конт роль</t>
  </si>
  <si>
    <t>646</t>
  </si>
  <si>
    <t>История и философия науки</t>
  </si>
  <si>
    <t>Иностранный язык (английский)</t>
  </si>
  <si>
    <t>Практика по получению профессиональных умений и опыта профессиональной деятельности (исследовательская практика)</t>
  </si>
  <si>
    <t>220</t>
  </si>
  <si>
    <t>8360</t>
  </si>
  <si>
    <t>200</t>
  </si>
  <si>
    <t>8160</t>
  </si>
  <si>
    <t>24.5</t>
  </si>
  <si>
    <t>34.5</t>
  </si>
  <si>
    <t>Научная деятельность и подготовка диссертации на соискание ученой степени кандидата наук</t>
  </si>
  <si>
    <t>12345678</t>
  </si>
  <si>
    <t>Итоговая аттестация</t>
  </si>
  <si>
    <t>Часов в з.е.</t>
  </si>
  <si>
    <t>Лек</t>
  </si>
  <si>
    <t>Пр</t>
  </si>
  <si>
    <t>Сем</t>
  </si>
  <si>
    <t>КСР</t>
  </si>
  <si>
    <t>684</t>
  </si>
  <si>
    <t>664</t>
  </si>
  <si>
    <t>1140</t>
  </si>
  <si>
    <t>1110</t>
  </si>
  <si>
    <t>836</t>
  </si>
  <si>
    <t>816</t>
  </si>
  <si>
    <t>1292</t>
  </si>
  <si>
    <t>1262</t>
  </si>
  <si>
    <t>798</t>
  </si>
  <si>
    <t>780</t>
  </si>
  <si>
    <t>1368</t>
  </si>
  <si>
    <t>1336</t>
  </si>
  <si>
    <t>931</t>
  </si>
  <si>
    <t>907</t>
  </si>
  <si>
    <t>1311</t>
  </si>
  <si>
    <t>1285</t>
  </si>
  <si>
    <t xml:space="preserve">Блок 1. «Дисциплины» </t>
  </si>
  <si>
    <t xml:space="preserve">Блок 3. «Научная деятельность» </t>
  </si>
  <si>
    <t>Б1.01</t>
  </si>
  <si>
    <t>Б1.02</t>
  </si>
  <si>
    <t>Б3.(Н)</t>
  </si>
  <si>
    <t>Б2.(П)</t>
  </si>
  <si>
    <t>Б4.(И)</t>
  </si>
  <si>
    <t xml:space="preserve">Блок 4. «Итоговая аттестация» </t>
  </si>
  <si>
    <t>Б1.03</t>
  </si>
  <si>
    <t>Б1.04</t>
  </si>
  <si>
    <t xml:space="preserve">Блок 2. «Практика» </t>
  </si>
  <si>
    <t>Зач</t>
  </si>
  <si>
    <t>Зач с оц.</t>
  </si>
  <si>
    <t>КЭ</t>
  </si>
  <si>
    <t>ИТОГО:</t>
  </si>
  <si>
    <t>60</t>
  </si>
  <si>
    <t>Приложение 2</t>
  </si>
  <si>
    <t>Итого академических часов (1 з.е. = 38 ак.ч.)</t>
  </si>
  <si>
    <t>(Н)</t>
  </si>
  <si>
    <t>(И)</t>
  </si>
  <si>
    <t>Образовательный компонент</t>
  </si>
  <si>
    <t>Научный компонент</t>
  </si>
  <si>
    <t xml:space="preserve">«Научная деятельность» </t>
  </si>
  <si>
    <t xml:space="preserve">«Итоговая аттестация» </t>
  </si>
  <si>
    <t>Приборы и методы экспериментальной физики</t>
  </si>
  <si>
    <t>Сводный план программы аспирантуры "Приборы и методы экспериментальной физики"</t>
  </si>
  <si>
    <t>Основы полупроводниковой технологии</t>
  </si>
  <si>
    <t>Учебный план программы аспирантуры "Приборы и методы экспериментальной физики"</t>
  </si>
  <si>
    <t>31,5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</si>
</sst>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name val="Calibri"/>
      <family val="2"/>
      <scheme val="minor"/>
    </font>
    <font>
      <sz val="8"/>
      <color rgb="FF000000"/>
      <name val="Tahoma"/>
      <family val="2"/>
      <charset val="204"/>
    </font>
    <font>
      <b/>
      <sz val="9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b/>
      <sz val="11"/>
      <name val="Calibri"/>
      <family val="2"/>
      <scheme val="minor"/>
    </font>
    <font>
      <u/>
      <sz val="14"/>
      <name val="Tahoma"/>
      <family val="2"/>
      <charset val="204"/>
    </font>
    <font>
      <u/>
      <sz val="12"/>
      <name val="Calibri"/>
      <family val="2"/>
      <scheme val="minor"/>
    </font>
    <font>
      <b/>
      <sz val="12"/>
      <color rgb="FF000000"/>
      <name val="Tahoma"/>
      <family val="2"/>
      <charset val="204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charset val="204"/>
      <scheme val="minor"/>
    </font>
    <font>
      <i/>
      <sz val="10"/>
      <color rgb="FF000000"/>
      <name val="Tahoma"/>
      <family val="2"/>
      <charset val="204"/>
    </font>
    <font>
      <b/>
      <i/>
      <sz val="10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21">
    <xf numFmtId="0" fontId="0" fillId="0" borderId="0" xfId="0"/>
    <xf numFmtId="49" fontId="0" fillId="0" borderId="0" xfId="0" applyNumberFormat="1" applyAlignment="1">
      <alignment shrinkToFit="1"/>
    </xf>
    <xf numFmtId="49" fontId="0" fillId="0" borderId="0" xfId="0" applyNumberFormat="1" applyAlignment="1">
      <alignment shrinkToFit="1"/>
    </xf>
    <xf numFmtId="49" fontId="0" fillId="0" borderId="0" xfId="0" applyNumberFormat="1" applyAlignment="1">
      <alignment shrinkToFit="1"/>
    </xf>
    <xf numFmtId="49" fontId="1" fillId="3" borderId="2" xfId="0" applyNumberFormat="1" applyFont="1" applyFill="1" applyBorder="1" applyAlignment="1">
      <alignment horizontal="center" vertical="center" wrapText="1" shrinkToFit="1" readingOrder="1"/>
    </xf>
    <xf numFmtId="49" fontId="1" fillId="3" borderId="2" xfId="0" applyNumberFormat="1" applyFont="1" applyFill="1" applyBorder="1" applyAlignment="1">
      <alignment horizontal="center" vertical="center" shrinkToFit="1" readingOrder="1"/>
    </xf>
    <xf numFmtId="49" fontId="0" fillId="0" borderId="0" xfId="0" applyNumberFormat="1" applyAlignment="1">
      <alignment shrinkToFit="1"/>
    </xf>
    <xf numFmtId="49" fontId="3" fillId="2" borderId="1" xfId="0" applyNumberFormat="1" applyFont="1" applyFill="1" applyBorder="1" applyAlignment="1" applyProtection="1">
      <alignment horizontal="left" vertical="center" shrinkToFit="1" readingOrder="1"/>
    </xf>
    <xf numFmtId="49" fontId="4" fillId="2" borderId="6" xfId="0" applyNumberFormat="1" applyFont="1" applyFill="1" applyBorder="1" applyAlignment="1" applyProtection="1">
      <alignment vertical="center" wrapText="1" shrinkToFit="1" readingOrder="1"/>
    </xf>
    <xf numFmtId="49" fontId="3" fillId="3" borderId="2" xfId="0" applyNumberFormat="1" applyFont="1" applyFill="1" applyBorder="1" applyAlignment="1">
      <alignment horizontal="left" vertical="center" wrapText="1" shrinkToFit="1" readingOrder="1"/>
    </xf>
    <xf numFmtId="49" fontId="3" fillId="3" borderId="2" xfId="0" applyNumberFormat="1" applyFont="1" applyFill="1" applyBorder="1" applyAlignment="1">
      <alignment horizontal="center" vertical="center" wrapText="1" shrinkToFit="1" readingOrder="1"/>
    </xf>
    <xf numFmtId="49" fontId="4" fillId="3" borderId="6" xfId="0" applyNumberFormat="1" applyFont="1" applyFill="1" applyBorder="1" applyAlignment="1">
      <alignment vertical="center" wrapText="1" shrinkToFit="1" readingOrder="1"/>
    </xf>
    <xf numFmtId="49" fontId="4" fillId="3" borderId="3" xfId="0" applyNumberFormat="1" applyFont="1" applyFill="1" applyBorder="1" applyAlignment="1">
      <alignment vertical="center" wrapText="1" shrinkToFit="1" readingOrder="1"/>
    </xf>
    <xf numFmtId="49" fontId="4" fillId="3" borderId="4" xfId="0" applyNumberFormat="1" applyFont="1" applyFill="1" applyBorder="1" applyAlignment="1">
      <alignment vertical="center" wrapText="1" shrinkToFit="1" readingOrder="1"/>
    </xf>
    <xf numFmtId="49" fontId="2" fillId="3" borderId="2" xfId="0" applyNumberFormat="1" applyFont="1" applyFill="1" applyBorder="1" applyAlignment="1">
      <alignment horizontal="center" vertical="center" wrapText="1" shrinkToFit="1" readingOrder="1"/>
    </xf>
    <xf numFmtId="49" fontId="4" fillId="3" borderId="2" xfId="0" applyNumberFormat="1" applyFont="1" applyFill="1" applyBorder="1" applyAlignment="1">
      <alignment horizontal="center" vertical="center" wrapText="1" shrinkToFit="1" readingOrder="1"/>
    </xf>
    <xf numFmtId="49" fontId="7" fillId="0" borderId="0" xfId="0" applyNumberFormat="1" applyFont="1" applyAlignment="1">
      <alignment shrinkToFit="1"/>
    </xf>
    <xf numFmtId="49" fontId="5" fillId="3" borderId="2" xfId="0" applyNumberFormat="1" applyFont="1" applyFill="1" applyBorder="1" applyAlignment="1">
      <alignment horizontal="center" vertical="center" shrinkToFit="1" readingOrder="1"/>
    </xf>
    <xf numFmtId="49" fontId="0" fillId="0" borderId="0" xfId="0" applyNumberFormat="1" applyFont="1" applyAlignment="1">
      <alignment shrinkToFit="1"/>
    </xf>
    <xf numFmtId="49" fontId="2" fillId="3" borderId="6" xfId="0" applyNumberFormat="1" applyFont="1" applyFill="1" applyBorder="1" applyAlignment="1">
      <alignment vertical="center" wrapText="1" shrinkToFit="1" readingOrder="1"/>
    </xf>
    <xf numFmtId="49" fontId="3" fillId="3" borderId="2" xfId="0" applyNumberFormat="1" applyFont="1" applyFill="1" applyBorder="1" applyAlignment="1">
      <alignment horizontal="center" vertical="center" shrinkToFit="1" readingOrder="1"/>
    </xf>
    <xf numFmtId="49" fontId="4" fillId="3" borderId="3" xfId="0" applyNumberFormat="1" applyFont="1" applyFill="1" applyBorder="1" applyAlignment="1">
      <alignment horizontal="left" vertical="center" wrapText="1" shrinkToFit="1" readingOrder="1"/>
    </xf>
    <xf numFmtId="49" fontId="5" fillId="2" borderId="1" xfId="0" applyNumberFormat="1" applyFont="1" applyFill="1" applyBorder="1" applyAlignment="1" applyProtection="1">
      <alignment horizontal="left" vertical="center" shrinkToFit="1" readingOrder="1"/>
    </xf>
    <xf numFmtId="49" fontId="6" fillId="3" borderId="6" xfId="0" applyNumberFormat="1" applyFont="1" applyFill="1" applyBorder="1" applyAlignment="1">
      <alignment vertical="center" wrapText="1" shrinkToFit="1" readingOrder="1"/>
    </xf>
    <xf numFmtId="49" fontId="5" fillId="3" borderId="2" xfId="0" applyNumberFormat="1" applyFont="1" applyFill="1" applyBorder="1" applyAlignment="1">
      <alignment horizontal="center" vertical="center" wrapText="1" shrinkToFit="1" readingOrder="1"/>
    </xf>
    <xf numFmtId="49" fontId="0" fillId="0" borderId="0" xfId="0" applyNumberFormat="1" applyAlignment="1">
      <alignment shrinkToFit="1"/>
    </xf>
    <xf numFmtId="49" fontId="3" fillId="2" borderId="2" xfId="0" applyNumberFormat="1" applyFont="1" applyFill="1" applyBorder="1" applyAlignment="1" applyProtection="1">
      <alignment horizontal="left" vertical="center" wrapText="1" shrinkToFit="1" readingOrder="1"/>
    </xf>
    <xf numFmtId="49" fontId="3" fillId="2" borderId="25" xfId="0" applyNumberFormat="1" applyFont="1" applyFill="1" applyBorder="1" applyAlignment="1" applyProtection="1">
      <alignment horizontal="left" vertical="center" wrapText="1" shrinkToFit="1" readingOrder="1"/>
    </xf>
    <xf numFmtId="49" fontId="3" fillId="2" borderId="25" xfId="0" applyNumberFormat="1" applyFont="1" applyFill="1" applyBorder="1" applyAlignment="1" applyProtection="1">
      <alignment horizontal="center" vertical="center" wrapText="1" shrinkToFit="1" readingOrder="1"/>
    </xf>
    <xf numFmtId="49" fontId="3" fillId="2" borderId="25" xfId="0" applyNumberFormat="1" applyFont="1" applyFill="1" applyBorder="1" applyAlignment="1" applyProtection="1">
      <alignment horizontal="center" vertical="center" shrinkToFit="1" readingOrder="1"/>
    </xf>
    <xf numFmtId="49" fontId="3" fillId="2" borderId="24" xfId="0" applyNumberFormat="1" applyFont="1" applyFill="1" applyBorder="1" applyAlignment="1" applyProtection="1">
      <alignment horizontal="center" vertical="center" shrinkToFit="1" readingOrder="1"/>
    </xf>
    <xf numFmtId="49" fontId="4" fillId="2" borderId="16" xfId="0" applyNumberFormat="1" applyFont="1" applyFill="1" applyBorder="1" applyAlignment="1" applyProtection="1">
      <alignment vertical="center" wrapText="1" shrinkToFit="1" readingOrder="1"/>
    </xf>
    <xf numFmtId="49" fontId="4" fillId="2" borderId="29" xfId="0" applyNumberFormat="1" applyFont="1" applyFill="1" applyBorder="1" applyAlignment="1" applyProtection="1">
      <alignment vertical="center" wrapText="1" shrinkToFit="1" readingOrder="1"/>
    </xf>
    <xf numFmtId="49" fontId="4" fillId="2" borderId="17" xfId="0" applyNumberFormat="1" applyFont="1" applyFill="1" applyBorder="1" applyAlignment="1" applyProtection="1">
      <alignment vertical="center" wrapText="1" shrinkToFit="1" readingOrder="1"/>
    </xf>
    <xf numFmtId="49" fontId="4" fillId="2" borderId="18" xfId="0" applyNumberFormat="1" applyFont="1" applyFill="1" applyBorder="1" applyAlignment="1" applyProtection="1">
      <alignment vertical="center" wrapText="1" shrinkToFit="1" readingOrder="1"/>
    </xf>
    <xf numFmtId="49" fontId="4" fillId="2" borderId="19" xfId="0" applyNumberFormat="1" applyFont="1" applyFill="1" applyBorder="1" applyAlignment="1" applyProtection="1">
      <alignment horizontal="center" vertical="center" wrapText="1" shrinkToFit="1" readingOrder="1"/>
    </xf>
    <xf numFmtId="1" fontId="4" fillId="2" borderId="19" xfId="0" applyNumberFormat="1" applyFont="1" applyFill="1" applyBorder="1" applyAlignment="1" applyProtection="1">
      <alignment horizontal="center" vertical="center" wrapText="1" shrinkToFit="1" readingOrder="1"/>
    </xf>
    <xf numFmtId="49" fontId="0" fillId="0" borderId="30" xfId="0" applyNumberFormat="1" applyBorder="1" applyAlignment="1">
      <alignment shrinkToFit="1"/>
    </xf>
    <xf numFmtId="49" fontId="0" fillId="0" borderId="5" xfId="0" applyNumberFormat="1" applyBorder="1" applyAlignment="1">
      <alignment shrinkToFit="1"/>
    </xf>
    <xf numFmtId="49" fontId="11" fillId="0" borderId="0" xfId="0" applyNumberFormat="1" applyFont="1" applyAlignment="1">
      <alignment shrinkToFit="1"/>
    </xf>
    <xf numFmtId="49" fontId="12" fillId="0" borderId="0" xfId="0" applyNumberFormat="1" applyFont="1" applyAlignment="1">
      <alignment shrinkToFit="1"/>
    </xf>
    <xf numFmtId="49" fontId="0" fillId="0" borderId="0" xfId="0" applyNumberFormat="1" applyAlignment="1">
      <alignment shrinkToFit="1"/>
    </xf>
    <xf numFmtId="1" fontId="2" fillId="3" borderId="2" xfId="0" applyNumberFormat="1" applyFont="1" applyFill="1" applyBorder="1" applyAlignment="1">
      <alignment horizontal="center" vertical="center" wrapText="1" shrinkToFit="1" readingOrder="1"/>
    </xf>
    <xf numFmtId="1" fontId="2" fillId="3" borderId="3" xfId="0" applyNumberFormat="1" applyFont="1" applyFill="1" applyBorder="1" applyAlignment="1">
      <alignment horizontal="left" vertical="center" wrapText="1" shrinkToFit="1" readingOrder="1"/>
    </xf>
    <xf numFmtId="1" fontId="3" fillId="3" borderId="2" xfId="0" applyNumberFormat="1" applyFont="1" applyFill="1" applyBorder="1" applyAlignment="1">
      <alignment horizontal="center" vertical="center" shrinkToFit="1" readingOrder="1"/>
    </xf>
    <xf numFmtId="1" fontId="4" fillId="3" borderId="2" xfId="0" applyNumberFormat="1" applyFont="1" applyFill="1" applyBorder="1" applyAlignment="1">
      <alignment horizontal="center" vertical="center" wrapText="1" shrinkToFit="1" readingOrder="1"/>
    </xf>
    <xf numFmtId="1" fontId="4" fillId="3" borderId="3" xfId="0" applyNumberFormat="1" applyFont="1" applyFill="1" applyBorder="1" applyAlignment="1">
      <alignment horizontal="left" vertical="center" wrapText="1" shrinkToFit="1" readingOrder="1"/>
    </xf>
    <xf numFmtId="2" fontId="0" fillId="0" borderId="5" xfId="0" applyNumberFormat="1" applyBorder="1" applyAlignment="1">
      <alignment shrinkToFit="1"/>
    </xf>
    <xf numFmtId="49" fontId="1" fillId="3" borderId="2" xfId="0" applyNumberFormat="1" applyFont="1" applyFill="1" applyBorder="1" applyAlignment="1">
      <alignment horizontal="center" vertical="center" wrapText="1" shrinkToFit="1" readingOrder="1"/>
    </xf>
    <xf numFmtId="49" fontId="3" fillId="0" borderId="2" xfId="0" applyNumberFormat="1" applyFont="1" applyFill="1" applyBorder="1" applyAlignment="1" applyProtection="1">
      <alignment horizontal="center" vertical="center" wrapText="1" shrinkToFit="1" readingOrder="1"/>
    </xf>
    <xf numFmtId="0" fontId="3" fillId="2" borderId="25" xfId="0" applyNumberFormat="1" applyFont="1" applyFill="1" applyBorder="1" applyAlignment="1" applyProtection="1">
      <alignment horizontal="center" vertical="center" shrinkToFit="1" readingOrder="1"/>
    </xf>
    <xf numFmtId="0" fontId="3" fillId="2" borderId="26" xfId="0" applyNumberFormat="1" applyFont="1" applyFill="1" applyBorder="1" applyAlignment="1" applyProtection="1">
      <alignment horizontal="center" vertical="center" shrinkToFit="1" readingOrder="1"/>
    </xf>
    <xf numFmtId="0" fontId="4" fillId="2" borderId="19" xfId="0" applyNumberFormat="1" applyFont="1" applyFill="1" applyBorder="1" applyAlignment="1" applyProtection="1">
      <alignment horizontal="center" vertical="center" wrapText="1" shrinkToFit="1" readingOrder="1"/>
    </xf>
    <xf numFmtId="0" fontId="15" fillId="2" borderId="19" xfId="0" applyNumberFormat="1" applyFont="1" applyFill="1" applyBorder="1" applyAlignment="1" applyProtection="1">
      <alignment horizontal="center" vertical="center" wrapText="1" shrinkToFit="1" readingOrder="1"/>
    </xf>
    <xf numFmtId="0" fontId="3" fillId="3" borderId="2" xfId="0" applyNumberFormat="1" applyFont="1" applyFill="1" applyBorder="1" applyAlignment="1">
      <alignment horizontal="center" vertical="center" shrinkToFit="1" readingOrder="1"/>
    </xf>
    <xf numFmtId="0" fontId="4" fillId="3" borderId="2" xfId="0" applyNumberFormat="1" applyFont="1" applyFill="1" applyBorder="1" applyAlignment="1">
      <alignment horizontal="center" vertical="center" wrapText="1" shrinkToFit="1" readingOrder="1"/>
    </xf>
    <xf numFmtId="164" fontId="3" fillId="3" borderId="2" xfId="0" applyNumberFormat="1" applyFont="1" applyFill="1" applyBorder="1" applyAlignment="1">
      <alignment horizontal="center" vertical="center" shrinkToFit="1" readingOrder="1"/>
    </xf>
    <xf numFmtId="0" fontId="2" fillId="3" borderId="2" xfId="0" applyNumberFormat="1" applyFont="1" applyFill="1" applyBorder="1" applyAlignment="1">
      <alignment horizontal="center" vertical="center" wrapText="1" shrinkToFit="1" readingOrder="1"/>
    </xf>
    <xf numFmtId="2" fontId="0" fillId="0" borderId="0" xfId="0" applyNumberFormat="1" applyAlignment="1">
      <alignment shrinkToFit="1"/>
    </xf>
    <xf numFmtId="49" fontId="3" fillId="0" borderId="22" xfId="0" applyNumberFormat="1" applyFont="1" applyFill="1" applyBorder="1" applyAlignment="1" applyProtection="1">
      <alignment horizontal="center" vertical="center" wrapText="1" shrinkToFit="1" readingOrder="1"/>
    </xf>
    <xf numFmtId="49" fontId="5" fillId="0" borderId="24" xfId="0" applyNumberFormat="1" applyFont="1" applyFill="1" applyBorder="1" applyAlignment="1" applyProtection="1">
      <alignment horizontal="center" vertical="center" wrapText="1" shrinkToFit="1" readingOrder="1"/>
    </xf>
    <xf numFmtId="49" fontId="3" fillId="0" borderId="25" xfId="0" applyNumberFormat="1" applyFont="1" applyFill="1" applyBorder="1" applyAlignment="1" applyProtection="1">
      <alignment horizontal="center" vertical="center" wrapText="1" shrinkToFit="1" readingOrder="1"/>
    </xf>
    <xf numFmtId="49" fontId="3" fillId="0" borderId="26" xfId="0" applyNumberFormat="1" applyFont="1" applyFill="1" applyBorder="1" applyAlignment="1" applyProtection="1">
      <alignment horizontal="center" vertical="center" wrapText="1" shrinkToFit="1" readingOrder="1"/>
    </xf>
    <xf numFmtId="49" fontId="4" fillId="0" borderId="21" xfId="0" applyNumberFormat="1" applyFont="1" applyFill="1" applyBorder="1" applyAlignment="1" applyProtection="1">
      <alignment vertical="center" wrapText="1" shrinkToFit="1" readingOrder="1"/>
    </xf>
    <xf numFmtId="49" fontId="4" fillId="0" borderId="6" xfId="0" applyNumberFormat="1" applyFont="1" applyFill="1" applyBorder="1" applyAlignment="1" applyProtection="1">
      <alignment vertical="center" wrapText="1" shrinkToFit="1" readingOrder="1"/>
    </xf>
    <xf numFmtId="49" fontId="4" fillId="0" borderId="3" xfId="0" applyNumberFormat="1" applyFont="1" applyFill="1" applyBorder="1" applyAlignment="1" applyProtection="1">
      <alignment vertical="center" wrapText="1" shrinkToFit="1" readingOrder="1"/>
    </xf>
    <xf numFmtId="49" fontId="4" fillId="0" borderId="4" xfId="0" applyNumberFormat="1" applyFont="1" applyFill="1" applyBorder="1" applyAlignment="1" applyProtection="1">
      <alignment vertical="center" wrapText="1" shrinkToFit="1" readingOrder="1"/>
    </xf>
    <xf numFmtId="49" fontId="4" fillId="0" borderId="2" xfId="0" applyNumberFormat="1" applyFont="1" applyFill="1" applyBorder="1" applyAlignment="1" applyProtection="1">
      <alignment horizontal="center" vertical="center" wrapText="1" shrinkToFit="1" readingOrder="1"/>
    </xf>
    <xf numFmtId="0" fontId="4" fillId="0" borderId="2" xfId="0" applyNumberFormat="1" applyFont="1" applyFill="1" applyBorder="1" applyAlignment="1" applyProtection="1">
      <alignment horizontal="center" vertical="center" wrapText="1" shrinkToFit="1" readingOrder="1"/>
    </xf>
    <xf numFmtId="49" fontId="4" fillId="0" borderId="22" xfId="0" applyNumberFormat="1" applyFont="1" applyFill="1" applyBorder="1" applyAlignment="1" applyProtection="1">
      <alignment horizontal="center" vertical="center" wrapText="1" shrinkToFit="1" readingOrder="1"/>
    </xf>
    <xf numFmtId="49" fontId="3" fillId="0" borderId="23" xfId="0" applyNumberFormat="1" applyFont="1" applyFill="1" applyBorder="1" applyAlignment="1" applyProtection="1">
      <alignment horizontal="left" vertical="center" shrinkToFit="1" readingOrder="1"/>
    </xf>
    <xf numFmtId="49" fontId="3" fillId="0" borderId="2" xfId="0" applyNumberFormat="1" applyFont="1" applyFill="1" applyBorder="1" applyAlignment="1" applyProtection="1">
      <alignment horizontal="left" vertical="center" wrapText="1" shrinkToFit="1" readingOrder="1"/>
    </xf>
    <xf numFmtId="49" fontId="3" fillId="0" borderId="2" xfId="0" applyNumberFormat="1" applyFont="1" applyFill="1" applyBorder="1" applyAlignment="1" applyProtection="1">
      <alignment horizontal="center" vertical="center" shrinkToFit="1" readingOrder="1"/>
    </xf>
    <xf numFmtId="0" fontId="3" fillId="0" borderId="2" xfId="0" applyNumberFormat="1" applyFont="1" applyFill="1" applyBorder="1" applyAlignment="1" applyProtection="1">
      <alignment horizontal="center" vertical="center" shrinkToFit="1" readingOrder="1"/>
    </xf>
    <xf numFmtId="0" fontId="14" fillId="0" borderId="2" xfId="0" applyNumberFormat="1" applyFont="1" applyFill="1" applyBorder="1" applyAlignment="1" applyProtection="1">
      <alignment horizontal="center" vertical="center" shrinkToFit="1" readingOrder="1"/>
    </xf>
    <xf numFmtId="49" fontId="3" fillId="0" borderId="22" xfId="0" applyNumberFormat="1" applyFont="1" applyFill="1" applyBorder="1" applyAlignment="1" applyProtection="1">
      <alignment horizontal="center" vertical="center" shrinkToFit="1" readingOrder="1"/>
    </xf>
    <xf numFmtId="49" fontId="3" fillId="0" borderId="24" xfId="0" applyNumberFormat="1" applyFont="1" applyFill="1" applyBorder="1" applyAlignment="1" applyProtection="1">
      <alignment horizontal="left" vertical="center" shrinkToFit="1" readingOrder="1"/>
    </xf>
    <xf numFmtId="49" fontId="3" fillId="0" borderId="25" xfId="0" applyNumberFormat="1" applyFont="1" applyFill="1" applyBorder="1" applyAlignment="1" applyProtection="1">
      <alignment horizontal="left" vertical="center" wrapText="1" shrinkToFit="1" readingOrder="1"/>
    </xf>
    <xf numFmtId="49" fontId="3" fillId="0" borderId="25" xfId="0" applyNumberFormat="1" applyFont="1" applyFill="1" applyBorder="1" applyAlignment="1" applyProtection="1">
      <alignment horizontal="center" vertical="center" shrinkToFit="1" readingOrder="1"/>
    </xf>
    <xf numFmtId="0" fontId="3" fillId="0" borderId="25" xfId="0" applyNumberFormat="1" applyFont="1" applyFill="1" applyBorder="1" applyAlignment="1" applyProtection="1">
      <alignment horizontal="center" vertical="center" shrinkToFit="1" readingOrder="1"/>
    </xf>
    <xf numFmtId="49" fontId="3" fillId="0" borderId="26" xfId="0" applyNumberFormat="1" applyFont="1" applyFill="1" applyBorder="1" applyAlignment="1" applyProtection="1">
      <alignment horizontal="center" vertical="center" shrinkToFit="1" readingOrder="1"/>
    </xf>
    <xf numFmtId="49" fontId="4" fillId="0" borderId="28" xfId="0" applyNumberFormat="1" applyFont="1" applyFill="1" applyBorder="1" applyAlignment="1" applyProtection="1">
      <alignment vertical="center" wrapText="1" shrinkToFit="1" readingOrder="1"/>
    </xf>
    <xf numFmtId="49" fontId="4" fillId="0" borderId="14" xfId="0" applyNumberFormat="1" applyFont="1" applyFill="1" applyBorder="1" applyAlignment="1" applyProtection="1">
      <alignment vertical="center" wrapText="1" shrinkToFit="1" readingOrder="1"/>
    </xf>
    <xf numFmtId="49" fontId="4" fillId="0" borderId="13" xfId="0" applyNumberFormat="1" applyFont="1" applyFill="1" applyBorder="1" applyAlignment="1" applyProtection="1">
      <alignment vertical="center" wrapText="1" shrinkToFit="1" readingOrder="1"/>
    </xf>
    <xf numFmtId="49" fontId="4" fillId="0" borderId="15" xfId="0" applyNumberFormat="1" applyFont="1" applyFill="1" applyBorder="1" applyAlignment="1" applyProtection="1">
      <alignment vertical="center" wrapText="1" shrinkToFit="1" readingOrder="1"/>
    </xf>
    <xf numFmtId="49" fontId="4" fillId="0" borderId="8" xfId="0" applyNumberFormat="1" applyFont="1" applyFill="1" applyBorder="1" applyAlignment="1" applyProtection="1">
      <alignment horizontal="center" vertical="center" wrapText="1" shrinkToFit="1" readingOrder="1"/>
    </xf>
    <xf numFmtId="0" fontId="4" fillId="0" borderId="8" xfId="0" applyNumberFormat="1" applyFont="1" applyFill="1" applyBorder="1" applyAlignment="1" applyProtection="1">
      <alignment horizontal="center" vertical="center" wrapText="1" shrinkToFit="1" readingOrder="1"/>
    </xf>
    <xf numFmtId="49" fontId="3" fillId="0" borderId="23" xfId="0" applyNumberFormat="1" applyFont="1" applyFill="1" applyBorder="1" applyAlignment="1" applyProtection="1">
      <alignment horizontal="center" vertical="center" shrinkToFit="1" readingOrder="1"/>
    </xf>
    <xf numFmtId="0" fontId="3" fillId="0" borderId="22" xfId="0" applyNumberFormat="1" applyFont="1" applyFill="1" applyBorder="1" applyAlignment="1" applyProtection="1">
      <alignment horizontal="center" vertical="center" shrinkToFit="1" readingOrder="1"/>
    </xf>
    <xf numFmtId="49" fontId="4" fillId="0" borderId="21" xfId="0" applyNumberFormat="1" applyFont="1" applyFill="1" applyBorder="1" applyAlignment="1" applyProtection="1">
      <alignment horizontal="center" vertical="center" wrapText="1" shrinkToFit="1" readingOrder="1"/>
    </xf>
    <xf numFmtId="0" fontId="4" fillId="0" borderId="22" xfId="0" applyNumberFormat="1" applyFont="1" applyFill="1" applyBorder="1" applyAlignment="1" applyProtection="1">
      <alignment horizontal="center" vertical="center" wrapText="1" shrinkToFit="1" readingOrder="1"/>
    </xf>
    <xf numFmtId="49" fontId="1" fillId="3" borderId="2" xfId="0" applyNumberFormat="1" applyFont="1" applyFill="1" applyBorder="1" applyAlignment="1">
      <alignment horizontal="center" vertical="center" wrapText="1" shrinkToFit="1" readingOrder="1"/>
    </xf>
    <xf numFmtId="49" fontId="13" fillId="0" borderId="5" xfId="0" applyNumberFormat="1" applyFont="1" applyFill="1" applyBorder="1" applyAlignment="1">
      <alignment horizontal="center" vertical="center" shrinkToFit="1"/>
    </xf>
    <xf numFmtId="49" fontId="4" fillId="2" borderId="31" xfId="0" applyNumberFormat="1" applyFont="1" applyFill="1" applyBorder="1" applyAlignment="1" applyProtection="1">
      <alignment horizontal="center" vertical="center" wrapText="1" shrinkToFit="1" readingOrder="1"/>
    </xf>
    <xf numFmtId="49" fontId="4" fillId="2" borderId="32" xfId="0" applyNumberFormat="1" applyFont="1" applyFill="1" applyBorder="1" applyAlignment="1" applyProtection="1">
      <alignment horizontal="center" vertical="center" wrapText="1" shrinkToFit="1" readingOrder="1"/>
    </xf>
    <xf numFmtId="49" fontId="4" fillId="2" borderId="33" xfId="0" applyNumberFormat="1" applyFont="1" applyFill="1" applyBorder="1" applyAlignment="1" applyProtection="1">
      <alignment horizontal="center" vertical="center" wrapText="1" shrinkToFit="1" readingOrder="1"/>
    </xf>
    <xf numFmtId="49" fontId="1" fillId="0" borderId="34" xfId="0" applyNumberFormat="1" applyFont="1" applyFill="1" applyBorder="1" applyAlignment="1" applyProtection="1">
      <alignment horizontal="center" vertical="center" wrapText="1" shrinkToFit="1" readingOrder="1"/>
    </xf>
    <xf numFmtId="49" fontId="1" fillId="0" borderId="23" xfId="0" applyNumberFormat="1" applyFont="1" applyFill="1" applyBorder="1" applyAlignment="1" applyProtection="1">
      <alignment horizontal="center" vertical="center" wrapText="1" shrinkToFit="1" readingOrder="1"/>
    </xf>
    <xf numFmtId="49" fontId="1" fillId="0" borderId="19" xfId="0" applyNumberFormat="1" applyFont="1" applyFill="1" applyBorder="1" applyAlignment="1" applyProtection="1">
      <alignment horizontal="center" vertical="center" wrapText="1" shrinkToFit="1" readingOrder="1"/>
    </xf>
    <xf numFmtId="49" fontId="1" fillId="0" borderId="2" xfId="0" applyNumberFormat="1" applyFont="1" applyFill="1" applyBorder="1" applyAlignment="1" applyProtection="1">
      <alignment horizontal="center" vertical="center" wrapText="1" shrinkToFit="1" readingOrder="1"/>
    </xf>
    <xf numFmtId="49" fontId="3" fillId="0" borderId="19" xfId="0" applyNumberFormat="1" applyFont="1" applyFill="1" applyBorder="1" applyAlignment="1" applyProtection="1">
      <alignment horizontal="center" vertical="center" wrapText="1" shrinkToFit="1" readingOrder="1"/>
    </xf>
    <xf numFmtId="49" fontId="3" fillId="0" borderId="2" xfId="0" applyNumberFormat="1" applyFont="1" applyFill="1" applyBorder="1" applyAlignment="1" applyProtection="1">
      <alignment horizontal="center" vertical="center" wrapText="1" shrinkToFit="1" readingOrder="1"/>
    </xf>
    <xf numFmtId="49" fontId="3" fillId="0" borderId="20" xfId="0" applyNumberFormat="1" applyFont="1" applyFill="1" applyBorder="1" applyAlignment="1" applyProtection="1">
      <alignment horizontal="center" vertical="center" wrapText="1" shrinkToFit="1" readingOrder="1"/>
    </xf>
    <xf numFmtId="49" fontId="10" fillId="0" borderId="16" xfId="0" applyNumberFormat="1" applyFont="1" applyFill="1" applyBorder="1" applyAlignment="1" applyProtection="1">
      <alignment horizontal="center" vertical="center" wrapText="1" shrinkToFit="1" readingOrder="1"/>
    </xf>
    <xf numFmtId="49" fontId="10" fillId="0" borderId="17" xfId="0" applyNumberFormat="1" applyFont="1" applyFill="1" applyBorder="1" applyAlignment="1" applyProtection="1">
      <alignment horizontal="center" vertical="center" wrapText="1" shrinkToFit="1" readingOrder="1"/>
    </xf>
    <xf numFmtId="49" fontId="10" fillId="0" borderId="27" xfId="0" applyNumberFormat="1" applyFont="1" applyFill="1" applyBorder="1" applyAlignment="1" applyProtection="1">
      <alignment horizontal="center" vertical="center" wrapText="1" shrinkToFit="1" readingOrder="1"/>
    </xf>
    <xf numFmtId="49" fontId="1" fillId="3" borderId="2" xfId="0" applyNumberFormat="1" applyFont="1" applyFill="1" applyBorder="1" applyAlignment="1">
      <alignment horizontal="center" vertical="center" wrapText="1" shrinkToFit="1" readingOrder="1"/>
    </xf>
    <xf numFmtId="49" fontId="1" fillId="3" borderId="4" xfId="0" applyNumberFormat="1" applyFont="1" applyFill="1" applyBorder="1" applyAlignment="1">
      <alignment horizontal="center" vertical="center" wrapText="1" shrinkToFit="1" readingOrder="1"/>
    </xf>
    <xf numFmtId="49" fontId="1" fillId="3" borderId="8" xfId="0" applyNumberFormat="1" applyFont="1" applyFill="1" applyBorder="1" applyAlignment="1">
      <alignment horizontal="center" vertical="center" wrapText="1" shrinkToFit="1" readingOrder="1"/>
    </xf>
    <xf numFmtId="49" fontId="1" fillId="3" borderId="6" xfId="0" applyNumberFormat="1" applyFont="1" applyFill="1" applyBorder="1" applyAlignment="1">
      <alignment horizontal="center" vertical="center" wrapText="1" shrinkToFit="1" readingOrder="1"/>
    </xf>
    <xf numFmtId="49" fontId="1" fillId="3" borderId="10" xfId="0" applyNumberFormat="1" applyFont="1" applyFill="1" applyBorder="1" applyAlignment="1">
      <alignment horizontal="center" vertical="center" wrapText="1" shrinkToFit="1" readingOrder="1"/>
    </xf>
    <xf numFmtId="49" fontId="1" fillId="3" borderId="11" xfId="0" applyNumberFormat="1" applyFont="1" applyFill="1" applyBorder="1" applyAlignment="1">
      <alignment horizontal="center" vertical="center" wrapText="1" shrinkToFit="1" readingOrder="1"/>
    </xf>
    <xf numFmtId="49" fontId="1" fillId="3" borderId="12" xfId="0" applyNumberFormat="1" applyFont="1" applyFill="1" applyBorder="1" applyAlignment="1">
      <alignment horizontal="center" vertical="center" wrapText="1" shrinkToFit="1" readingOrder="1"/>
    </xf>
    <xf numFmtId="49" fontId="5" fillId="3" borderId="7" xfId="0" applyNumberFormat="1" applyFont="1" applyFill="1" applyBorder="1" applyAlignment="1">
      <alignment horizontal="center" vertical="center" textRotation="90" wrapText="1" shrinkToFit="1" readingOrder="1"/>
    </xf>
    <xf numFmtId="49" fontId="5" fillId="3" borderId="9" xfId="0" applyNumberFormat="1" applyFont="1" applyFill="1" applyBorder="1" applyAlignment="1">
      <alignment horizontal="center" vertical="center" textRotation="90" wrapText="1" shrinkToFit="1" readingOrder="1"/>
    </xf>
    <xf numFmtId="49" fontId="5" fillId="3" borderId="8" xfId="0" applyNumberFormat="1" applyFont="1" applyFill="1" applyBorder="1" applyAlignment="1">
      <alignment horizontal="center" vertical="center" textRotation="90" wrapText="1" shrinkToFit="1" readingOrder="1"/>
    </xf>
    <xf numFmtId="49" fontId="4" fillId="2" borderId="6" xfId="0" applyNumberFormat="1" applyFont="1" applyFill="1" applyBorder="1" applyAlignment="1" applyProtection="1">
      <alignment horizontal="left" vertical="center" wrapText="1" shrinkToFit="1" readingOrder="1"/>
    </xf>
    <xf numFmtId="49" fontId="4" fillId="2" borderId="3" xfId="0" applyNumberFormat="1" applyFont="1" applyFill="1" applyBorder="1" applyAlignment="1" applyProtection="1">
      <alignment horizontal="left" vertical="center" wrapText="1" shrinkToFit="1" readingOrder="1"/>
    </xf>
    <xf numFmtId="49" fontId="4" fillId="2" borderId="4" xfId="0" applyNumberFormat="1" applyFont="1" applyFill="1" applyBorder="1" applyAlignment="1" applyProtection="1">
      <alignment horizontal="left" vertical="center" wrapText="1" shrinkToFit="1" readingOrder="1"/>
    </xf>
    <xf numFmtId="49" fontId="9" fillId="0" borderId="0" xfId="0" applyNumberFormat="1" applyFont="1" applyAlignment="1">
      <alignment horizontal="center" shrinkToFit="1"/>
    </xf>
    <xf numFmtId="49" fontId="8" fillId="0" borderId="13" xfId="0" applyNumberFormat="1" applyFont="1" applyBorder="1" applyAlignment="1">
      <alignment horizontal="left" vertical="center" shrinkToFit="1"/>
    </xf>
  </cellXfs>
  <cellStyles count="1"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U27"/>
  <sheetViews>
    <sheetView showGridLines="0" workbookViewId="0">
      <selection activeCell="T12" sqref="T12"/>
    </sheetView>
  </sheetViews>
  <sheetFormatPr defaultRowHeight="15" x14ac:dyDescent="0.25"/>
  <cols>
    <col min="1" max="1" width="6.5703125" style="2" customWidth="1"/>
    <col min="2" max="2" width="35.7109375" style="2" customWidth="1"/>
    <col min="3" max="5" width="6.7109375" style="2" customWidth="1"/>
    <col min="6" max="6" width="8.7109375" style="2" hidden="1" customWidth="1"/>
    <col min="7" max="7" width="8.7109375" style="2" customWidth="1"/>
    <col min="8" max="8" width="8.7109375" style="2" hidden="1" customWidth="1"/>
    <col min="9" max="21" width="8.7109375" style="2" customWidth="1"/>
    <col min="22" max="16384" width="9.140625" style="1"/>
  </cols>
  <sheetData>
    <row r="1" spans="1:21" s="40" customFormat="1" ht="24" customHeight="1" thickBot="1" x14ac:dyDescent="0.35">
      <c r="A1" s="92" t="s">
        <v>106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</row>
    <row r="2" spans="1:21" ht="15" customHeight="1" x14ac:dyDescent="0.25">
      <c r="A2" s="96" t="s">
        <v>24</v>
      </c>
      <c r="B2" s="98" t="s">
        <v>24</v>
      </c>
      <c r="C2" s="100" t="s">
        <v>25</v>
      </c>
      <c r="D2" s="100"/>
      <c r="E2" s="100"/>
      <c r="F2" s="100"/>
      <c r="G2" s="100"/>
      <c r="H2" s="100" t="s">
        <v>98</v>
      </c>
      <c r="I2" s="100"/>
      <c r="J2" s="100"/>
      <c r="K2" s="100"/>
      <c r="L2" s="100"/>
      <c r="M2" s="100"/>
      <c r="N2" s="100" t="s">
        <v>19</v>
      </c>
      <c r="O2" s="100"/>
      <c r="P2" s="100" t="s">
        <v>20</v>
      </c>
      <c r="Q2" s="100"/>
      <c r="R2" s="100" t="s">
        <v>21</v>
      </c>
      <c r="S2" s="100"/>
      <c r="T2" s="100" t="s">
        <v>22</v>
      </c>
      <c r="U2" s="102"/>
    </row>
    <row r="3" spans="1:21" ht="30" customHeight="1" x14ac:dyDescent="0.25">
      <c r="A3" s="97"/>
      <c r="B3" s="99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49" t="s">
        <v>28</v>
      </c>
      <c r="O3" s="49" t="s">
        <v>29</v>
      </c>
      <c r="P3" s="49" t="s">
        <v>30</v>
      </c>
      <c r="Q3" s="49" t="s">
        <v>31</v>
      </c>
      <c r="R3" s="49" t="s">
        <v>32</v>
      </c>
      <c r="S3" s="49" t="s">
        <v>33</v>
      </c>
      <c r="T3" s="49" t="s">
        <v>34</v>
      </c>
      <c r="U3" s="59" t="s">
        <v>35</v>
      </c>
    </row>
    <row r="4" spans="1:21" ht="33.75" customHeight="1" thickBot="1" x14ac:dyDescent="0.3">
      <c r="A4" s="60" t="s">
        <v>36</v>
      </c>
      <c r="B4" s="61" t="s">
        <v>37</v>
      </c>
      <c r="C4" s="61" t="s">
        <v>38</v>
      </c>
      <c r="D4" s="61" t="s">
        <v>39</v>
      </c>
      <c r="E4" s="61" t="s">
        <v>40</v>
      </c>
      <c r="F4" s="61" t="s">
        <v>41</v>
      </c>
      <c r="G4" s="61" t="s">
        <v>26</v>
      </c>
      <c r="H4" s="61" t="s">
        <v>41</v>
      </c>
      <c r="I4" s="61" t="s">
        <v>42</v>
      </c>
      <c r="J4" s="61" t="s">
        <v>43</v>
      </c>
      <c r="K4" s="61" t="s">
        <v>44</v>
      </c>
      <c r="L4" s="61" t="s">
        <v>45</v>
      </c>
      <c r="M4" s="61" t="s">
        <v>94</v>
      </c>
      <c r="N4" s="61" t="s">
        <v>26</v>
      </c>
      <c r="O4" s="61" t="s">
        <v>26</v>
      </c>
      <c r="P4" s="61" t="s">
        <v>26</v>
      </c>
      <c r="Q4" s="61" t="s">
        <v>26</v>
      </c>
      <c r="R4" s="61" t="s">
        <v>26</v>
      </c>
      <c r="S4" s="61" t="s">
        <v>26</v>
      </c>
      <c r="T4" s="61" t="s">
        <v>26</v>
      </c>
      <c r="U4" s="62" t="s">
        <v>26</v>
      </c>
    </row>
    <row r="5" spans="1:21" s="25" customFormat="1" ht="18" customHeight="1" x14ac:dyDescent="0.25">
      <c r="A5" s="103" t="s">
        <v>101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5"/>
    </row>
    <row r="6" spans="1:21" ht="15" customHeight="1" x14ac:dyDescent="0.25">
      <c r="A6" s="63"/>
      <c r="B6" s="64" t="s">
        <v>81</v>
      </c>
      <c r="C6" s="65"/>
      <c r="D6" s="65"/>
      <c r="E6" s="66"/>
      <c r="F6" s="67" t="s">
        <v>7</v>
      </c>
      <c r="G6" s="68">
        <f>SUM(G7:G10)</f>
        <v>17</v>
      </c>
      <c r="H6" s="68">
        <v>646</v>
      </c>
      <c r="I6" s="68">
        <f t="shared" ref="I6:O6" si="0">SUM(I7:I10)</f>
        <v>646</v>
      </c>
      <c r="J6" s="68">
        <f t="shared" si="0"/>
        <v>274</v>
      </c>
      <c r="K6" s="68">
        <f t="shared" si="0"/>
        <v>266</v>
      </c>
      <c r="L6" s="68">
        <f t="shared" si="0"/>
        <v>264</v>
      </c>
      <c r="M6" s="68">
        <f t="shared" si="0"/>
        <v>108</v>
      </c>
      <c r="N6" s="68">
        <v>7.5</v>
      </c>
      <c r="O6" s="68">
        <f t="shared" si="0"/>
        <v>5.5</v>
      </c>
      <c r="P6" s="68"/>
      <c r="Q6" s="68">
        <v>4</v>
      </c>
      <c r="R6" s="68"/>
      <c r="S6" s="68">
        <v>1</v>
      </c>
      <c r="T6" s="67"/>
      <c r="U6" s="69"/>
    </row>
    <row r="7" spans="1:21" x14ac:dyDescent="0.25">
      <c r="A7" s="70" t="s">
        <v>83</v>
      </c>
      <c r="B7" s="71" t="s">
        <v>48</v>
      </c>
      <c r="C7" s="49" t="s">
        <v>1</v>
      </c>
      <c r="D7" s="49"/>
      <c r="E7" s="49" t="s">
        <v>1</v>
      </c>
      <c r="F7" s="72" t="s">
        <v>3</v>
      </c>
      <c r="G7" s="73">
        <v>4</v>
      </c>
      <c r="H7" s="73">
        <v>152</v>
      </c>
      <c r="I7" s="73">
        <v>152</v>
      </c>
      <c r="J7" s="73">
        <v>68</v>
      </c>
      <c r="K7" s="74">
        <v>66</v>
      </c>
      <c r="L7" s="73">
        <v>48</v>
      </c>
      <c r="M7" s="73">
        <v>36</v>
      </c>
      <c r="N7" s="73">
        <v>2</v>
      </c>
      <c r="O7" s="73">
        <v>2</v>
      </c>
      <c r="P7" s="72"/>
      <c r="Q7" s="72"/>
      <c r="R7" s="72"/>
      <c r="S7" s="72"/>
      <c r="T7" s="72"/>
      <c r="U7" s="75"/>
    </row>
    <row r="8" spans="1:21" x14ac:dyDescent="0.25">
      <c r="A8" s="70" t="s">
        <v>84</v>
      </c>
      <c r="B8" s="71" t="s">
        <v>49</v>
      </c>
      <c r="C8" s="49" t="s">
        <v>1</v>
      </c>
      <c r="D8" s="49"/>
      <c r="E8" s="49" t="s">
        <v>1</v>
      </c>
      <c r="F8" s="72" t="s">
        <v>5</v>
      </c>
      <c r="G8" s="73">
        <v>6</v>
      </c>
      <c r="H8" s="73">
        <v>228</v>
      </c>
      <c r="I8" s="73">
        <v>228</v>
      </c>
      <c r="J8" s="73">
        <v>138</v>
      </c>
      <c r="K8" s="74">
        <v>136</v>
      </c>
      <c r="L8" s="73">
        <v>54</v>
      </c>
      <c r="M8" s="73">
        <v>36</v>
      </c>
      <c r="N8" s="73">
        <v>2.5</v>
      </c>
      <c r="O8" s="73">
        <v>3.5</v>
      </c>
      <c r="P8" s="72"/>
      <c r="Q8" s="72"/>
      <c r="R8" s="72"/>
      <c r="S8" s="72"/>
      <c r="T8" s="72"/>
      <c r="U8" s="75"/>
    </row>
    <row r="9" spans="1:21" ht="25.5" x14ac:dyDescent="0.25">
      <c r="A9" s="70" t="s">
        <v>89</v>
      </c>
      <c r="B9" s="71" t="s">
        <v>105</v>
      </c>
      <c r="C9" s="49" t="s">
        <v>5</v>
      </c>
      <c r="D9" s="49"/>
      <c r="E9" s="49"/>
      <c r="F9" s="72" t="s">
        <v>3</v>
      </c>
      <c r="G9" s="73">
        <v>4</v>
      </c>
      <c r="H9" s="73">
        <v>152</v>
      </c>
      <c r="I9" s="73">
        <v>152</v>
      </c>
      <c r="J9" s="73">
        <v>34</v>
      </c>
      <c r="K9" s="74">
        <v>32</v>
      </c>
      <c r="L9" s="73">
        <v>82</v>
      </c>
      <c r="M9" s="73">
        <v>36</v>
      </c>
      <c r="N9" s="72"/>
      <c r="O9" s="72"/>
      <c r="P9" s="72"/>
      <c r="Q9" s="72" t="s">
        <v>3</v>
      </c>
      <c r="R9" s="72"/>
      <c r="S9" s="73">
        <v>1</v>
      </c>
      <c r="T9" s="72"/>
      <c r="U9" s="75"/>
    </row>
    <row r="10" spans="1:21" x14ac:dyDescent="0.25">
      <c r="A10" s="70" t="s">
        <v>90</v>
      </c>
      <c r="B10" s="71" t="s">
        <v>107</v>
      </c>
      <c r="C10" s="49"/>
      <c r="D10" s="49" t="s">
        <v>4</v>
      </c>
      <c r="E10" s="49"/>
      <c r="F10" s="72" t="s">
        <v>2</v>
      </c>
      <c r="G10" s="73">
        <v>3</v>
      </c>
      <c r="H10" s="73">
        <v>114</v>
      </c>
      <c r="I10" s="73">
        <v>114</v>
      </c>
      <c r="J10" s="73">
        <v>34</v>
      </c>
      <c r="K10" s="74">
        <v>32</v>
      </c>
      <c r="L10" s="73">
        <f>I10-J10</f>
        <v>80</v>
      </c>
      <c r="M10" s="72"/>
      <c r="N10" s="72" t="s">
        <v>2</v>
      </c>
      <c r="O10" s="72"/>
      <c r="P10" s="72"/>
      <c r="Q10" s="72"/>
      <c r="R10" s="73"/>
      <c r="S10" s="72"/>
      <c r="T10" s="72"/>
      <c r="U10" s="75"/>
    </row>
    <row r="11" spans="1:21" ht="15" customHeight="1" x14ac:dyDescent="0.25">
      <c r="A11" s="63"/>
      <c r="B11" s="64" t="s">
        <v>91</v>
      </c>
      <c r="C11" s="65"/>
      <c r="D11" s="65"/>
      <c r="E11" s="66"/>
      <c r="F11" s="67" t="s">
        <v>1</v>
      </c>
      <c r="G11" s="68">
        <v>2</v>
      </c>
      <c r="H11" s="68">
        <v>76</v>
      </c>
      <c r="I11" s="68">
        <v>76</v>
      </c>
      <c r="J11" s="68">
        <v>18</v>
      </c>
      <c r="K11" s="67"/>
      <c r="L11" s="68">
        <v>58</v>
      </c>
      <c r="M11" s="67"/>
      <c r="N11" s="67"/>
      <c r="O11" s="67"/>
      <c r="P11" s="67"/>
      <c r="Q11" s="68">
        <v>2</v>
      </c>
      <c r="R11" s="67"/>
      <c r="S11" s="67"/>
      <c r="T11" s="67"/>
      <c r="U11" s="69"/>
    </row>
    <row r="12" spans="1:21" ht="57.75" customHeight="1" thickBot="1" x14ac:dyDescent="0.3">
      <c r="A12" s="76" t="s">
        <v>86</v>
      </c>
      <c r="B12" s="77" t="s">
        <v>50</v>
      </c>
      <c r="C12" s="61"/>
      <c r="D12" s="61" t="s">
        <v>3</v>
      </c>
      <c r="E12" s="61"/>
      <c r="F12" s="78" t="s">
        <v>1</v>
      </c>
      <c r="G12" s="79">
        <v>2</v>
      </c>
      <c r="H12" s="79">
        <v>76</v>
      </c>
      <c r="I12" s="79">
        <v>76</v>
      </c>
      <c r="J12" s="79">
        <v>18</v>
      </c>
      <c r="K12" s="78"/>
      <c r="L12" s="79">
        <v>58</v>
      </c>
      <c r="M12" s="78"/>
      <c r="N12" s="78"/>
      <c r="O12" s="78"/>
      <c r="P12" s="78"/>
      <c r="Q12" s="79">
        <v>2</v>
      </c>
      <c r="R12" s="78"/>
      <c r="S12" s="78"/>
      <c r="T12" s="78"/>
      <c r="U12" s="80"/>
    </row>
    <row r="13" spans="1:21" s="25" customFormat="1" ht="18.75" customHeight="1" x14ac:dyDescent="0.25">
      <c r="A13" s="103" t="s">
        <v>102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5"/>
    </row>
    <row r="14" spans="1:21" ht="15" customHeight="1" x14ac:dyDescent="0.25">
      <c r="A14" s="81"/>
      <c r="B14" s="82" t="s">
        <v>103</v>
      </c>
      <c r="C14" s="83"/>
      <c r="D14" s="83"/>
      <c r="E14" s="84"/>
      <c r="F14" s="85" t="s">
        <v>51</v>
      </c>
      <c r="G14" s="86">
        <v>220</v>
      </c>
      <c r="H14" s="86">
        <v>8360</v>
      </c>
      <c r="I14" s="86">
        <v>8360</v>
      </c>
      <c r="J14" s="86">
        <v>200</v>
      </c>
      <c r="K14" s="85"/>
      <c r="L14" s="86">
        <v>8160</v>
      </c>
      <c r="M14" s="85"/>
      <c r="N14" s="67">
        <f t="shared" ref="N14:U14" si="1">N15</f>
        <v>24</v>
      </c>
      <c r="O14" s="67">
        <f t="shared" si="1"/>
        <v>26</v>
      </c>
      <c r="P14" s="67">
        <f t="shared" si="1"/>
        <v>28</v>
      </c>
      <c r="Q14" s="67">
        <f t="shared" si="1"/>
        <v>30</v>
      </c>
      <c r="R14" s="67">
        <f t="shared" si="1"/>
        <v>25</v>
      </c>
      <c r="S14" s="67">
        <f t="shared" si="1"/>
        <v>28</v>
      </c>
      <c r="T14" s="67">
        <f t="shared" si="1"/>
        <v>28.5</v>
      </c>
      <c r="U14" s="67">
        <f t="shared" si="1"/>
        <v>30.5</v>
      </c>
    </row>
    <row r="15" spans="1:21" ht="45.75" customHeight="1" x14ac:dyDescent="0.25">
      <c r="A15" s="87" t="s">
        <v>99</v>
      </c>
      <c r="B15" s="71" t="s">
        <v>57</v>
      </c>
      <c r="C15" s="49"/>
      <c r="D15" s="49" t="s">
        <v>58</v>
      </c>
      <c r="E15" s="49"/>
      <c r="F15" s="72" t="s">
        <v>51</v>
      </c>
      <c r="G15" s="73">
        <v>220</v>
      </c>
      <c r="H15" s="73">
        <v>8360</v>
      </c>
      <c r="I15" s="73">
        <v>8360</v>
      </c>
      <c r="J15" s="73">
        <v>200</v>
      </c>
      <c r="K15" s="72"/>
      <c r="L15" s="73">
        <v>8160</v>
      </c>
      <c r="M15" s="72"/>
      <c r="N15" s="73">
        <v>24</v>
      </c>
      <c r="O15" s="73">
        <v>26</v>
      </c>
      <c r="P15" s="73">
        <v>28</v>
      </c>
      <c r="Q15" s="73">
        <v>30</v>
      </c>
      <c r="R15" s="73">
        <v>25</v>
      </c>
      <c r="S15" s="73">
        <v>28</v>
      </c>
      <c r="T15" s="73">
        <v>28.5</v>
      </c>
      <c r="U15" s="88">
        <v>30.5</v>
      </c>
    </row>
    <row r="16" spans="1:21" ht="15" customHeight="1" x14ac:dyDescent="0.25">
      <c r="A16" s="89"/>
      <c r="B16" s="64" t="s">
        <v>104</v>
      </c>
      <c r="C16" s="65"/>
      <c r="D16" s="65"/>
      <c r="E16" s="66"/>
      <c r="F16" s="67" t="s">
        <v>0</v>
      </c>
      <c r="G16" s="68">
        <v>1</v>
      </c>
      <c r="H16" s="68">
        <v>38</v>
      </c>
      <c r="I16" s="68">
        <v>38</v>
      </c>
      <c r="J16" s="68">
        <v>4</v>
      </c>
      <c r="K16" s="67"/>
      <c r="L16" s="68">
        <v>34</v>
      </c>
      <c r="M16" s="67"/>
      <c r="N16" s="67"/>
      <c r="O16" s="67"/>
      <c r="P16" s="67"/>
      <c r="Q16" s="67"/>
      <c r="R16" s="67"/>
      <c r="S16" s="67"/>
      <c r="T16" s="67"/>
      <c r="U16" s="90">
        <v>1</v>
      </c>
    </row>
    <row r="17" spans="1:21" ht="19.5" customHeight="1" thickBot="1" x14ac:dyDescent="0.3">
      <c r="A17" s="30" t="s">
        <v>100</v>
      </c>
      <c r="B17" s="27" t="s">
        <v>59</v>
      </c>
      <c r="C17" s="28" t="s">
        <v>6</v>
      </c>
      <c r="D17" s="28"/>
      <c r="E17" s="28"/>
      <c r="F17" s="29" t="s">
        <v>0</v>
      </c>
      <c r="G17" s="50">
        <v>1</v>
      </c>
      <c r="H17" s="50">
        <v>38</v>
      </c>
      <c r="I17" s="50">
        <v>38</v>
      </c>
      <c r="J17" s="50">
        <v>4</v>
      </c>
      <c r="K17" s="29"/>
      <c r="L17" s="50">
        <v>34</v>
      </c>
      <c r="M17" s="29"/>
      <c r="N17" s="29"/>
      <c r="O17" s="29"/>
      <c r="P17" s="29"/>
      <c r="Q17" s="29"/>
      <c r="R17" s="29"/>
      <c r="S17" s="29"/>
      <c r="T17" s="29"/>
      <c r="U17" s="51">
        <v>1</v>
      </c>
    </row>
    <row r="18" spans="1:21" ht="15.75" thickBot="1" x14ac:dyDescent="0.3"/>
    <row r="19" spans="1:21" x14ac:dyDescent="0.25">
      <c r="A19" s="31"/>
      <c r="B19" s="32" t="s">
        <v>95</v>
      </c>
      <c r="C19" s="33"/>
      <c r="D19" s="33"/>
      <c r="E19" s="34"/>
      <c r="F19" s="35" t="s">
        <v>7</v>
      </c>
      <c r="G19" s="52">
        <v>240</v>
      </c>
      <c r="H19" s="52">
        <v>646</v>
      </c>
      <c r="I19" s="36">
        <f>646+76+8360+38</f>
        <v>9120</v>
      </c>
      <c r="J19" s="36">
        <v>496</v>
      </c>
      <c r="K19" s="53">
        <v>266</v>
      </c>
      <c r="L19" s="36">
        <v>8516</v>
      </c>
      <c r="M19" s="52">
        <v>108</v>
      </c>
      <c r="N19" s="35">
        <f>N6+N14</f>
        <v>31.5</v>
      </c>
      <c r="O19" s="35">
        <f>O6+O14</f>
        <v>31.5</v>
      </c>
      <c r="P19" s="35">
        <f>P6+P14</f>
        <v>28</v>
      </c>
      <c r="Q19" s="52">
        <v>32</v>
      </c>
      <c r="R19" s="35">
        <f>R6+R14</f>
        <v>25</v>
      </c>
      <c r="S19" s="35">
        <f>S6+S14</f>
        <v>29</v>
      </c>
      <c r="T19" s="35">
        <f>T6+T14</f>
        <v>28.5</v>
      </c>
      <c r="U19" s="35" t="s">
        <v>109</v>
      </c>
    </row>
    <row r="20" spans="1:21" ht="15.75" thickBot="1" x14ac:dyDescent="0.3">
      <c r="A20" s="37"/>
      <c r="B20" s="38"/>
      <c r="C20" s="38"/>
      <c r="D20" s="38"/>
      <c r="E20" s="38"/>
      <c r="F20" s="38"/>
      <c r="G20" s="38"/>
      <c r="H20" s="38"/>
      <c r="I20" s="47"/>
      <c r="J20" s="38"/>
      <c r="K20" s="38"/>
      <c r="L20" s="38"/>
      <c r="M20" s="38"/>
      <c r="N20" s="93" t="s">
        <v>96</v>
      </c>
      <c r="O20" s="94"/>
      <c r="P20" s="93" t="s">
        <v>96</v>
      </c>
      <c r="Q20" s="94"/>
      <c r="R20" s="93" t="s">
        <v>96</v>
      </c>
      <c r="S20" s="94"/>
      <c r="T20" s="93" t="s">
        <v>96</v>
      </c>
      <c r="U20" s="95"/>
    </row>
    <row r="21" spans="1:21" x14ac:dyDescent="0.25">
      <c r="S21" s="58"/>
    </row>
    <row r="22" spans="1:21" x14ac:dyDescent="0.25">
      <c r="I22"/>
      <c r="J22"/>
      <c r="K22"/>
      <c r="L22"/>
      <c r="M22"/>
      <c r="N22"/>
      <c r="O22" s="58"/>
      <c r="P22" s="58"/>
      <c r="Q22" s="58"/>
      <c r="R22" s="58"/>
      <c r="S22" s="58"/>
      <c r="T22" s="58"/>
      <c r="U22" s="58"/>
    </row>
    <row r="23" spans="1:21" x14ac:dyDescent="0.25">
      <c r="I23"/>
      <c r="J23"/>
      <c r="K23"/>
      <c r="L23"/>
      <c r="M23"/>
      <c r="N23"/>
    </row>
    <row r="24" spans="1:21" x14ac:dyDescent="0.25">
      <c r="I24"/>
      <c r="J24"/>
      <c r="K24"/>
      <c r="L24"/>
      <c r="M24"/>
      <c r="N24"/>
    </row>
    <row r="25" spans="1:21" x14ac:dyDescent="0.25">
      <c r="I25"/>
      <c r="J25"/>
      <c r="K25"/>
      <c r="L25"/>
      <c r="M25"/>
      <c r="N25"/>
    </row>
    <row r="26" spans="1:21" x14ac:dyDescent="0.25">
      <c r="I26"/>
      <c r="J26"/>
      <c r="K26"/>
      <c r="L26"/>
      <c r="M26"/>
      <c r="N26"/>
    </row>
    <row r="27" spans="1:21" x14ac:dyDescent="0.25">
      <c r="I27"/>
      <c r="J27"/>
      <c r="K27"/>
      <c r="L27"/>
      <c r="M27"/>
      <c r="N27"/>
    </row>
  </sheetData>
  <sheetProtection formatCells="0" formatColumns="0" formatRows="0" insertColumns="0" insertRows="0" insertHyperlinks="0" deleteColumns="0" deleteRows="0" sort="0" autoFilter="0" pivotTables="0"/>
  <mergeCells count="16">
    <mergeCell ref="A1:U1"/>
    <mergeCell ref="N20:O20"/>
    <mergeCell ref="P20:Q20"/>
    <mergeCell ref="R20:S20"/>
    <mergeCell ref="T20:U20"/>
    <mergeCell ref="A2:A3"/>
    <mergeCell ref="B2:B3"/>
    <mergeCell ref="C2:E3"/>
    <mergeCell ref="F2:G3"/>
    <mergeCell ref="N2:O2"/>
    <mergeCell ref="P2:Q2"/>
    <mergeCell ref="R2:S2"/>
    <mergeCell ref="H2:M3"/>
    <mergeCell ref="T2:U2"/>
    <mergeCell ref="A5:U5"/>
    <mergeCell ref="A13:U13"/>
  </mergeCells>
  <pageMargins left="0.51181102362204722" right="0.11811023622047245" top="0.19685039370078741" bottom="0.11811023622047245" header="7.874015748031496E-2" footer="0.31496062992125984"/>
  <pageSetup paperSize="8" orientation="landscape" errors="blank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CA21"/>
  <sheetViews>
    <sheetView showGridLines="0" tabSelected="1" workbookViewId="0">
      <selection activeCell="S12" sqref="S12"/>
    </sheetView>
  </sheetViews>
  <sheetFormatPr defaultRowHeight="15" x14ac:dyDescent="0.25"/>
  <cols>
    <col min="1" max="1" width="5.140625" style="3" customWidth="1"/>
    <col min="2" max="2" width="18.28515625" style="3" customWidth="1"/>
    <col min="3" max="4" width="4.7109375" style="3" customWidth="1"/>
    <col min="5" max="5" width="4.7109375" style="3" hidden="1" customWidth="1"/>
    <col min="6" max="6" width="4.7109375" style="3" customWidth="1"/>
    <col min="7" max="7" width="4.7109375" style="3" hidden="1" customWidth="1"/>
    <col min="8" max="8" width="4.7109375" style="3" customWidth="1"/>
    <col min="9" max="9" width="4" style="3" customWidth="1"/>
    <col min="10" max="10" width="6.42578125" style="3" hidden="1" customWidth="1"/>
    <col min="11" max="12" width="5.7109375" style="3" customWidth="1"/>
    <col min="13" max="15" width="4.7109375" style="3" customWidth="1"/>
    <col min="16" max="16" width="5.7109375" style="3" customWidth="1"/>
    <col min="17" max="21" width="4.7109375" style="3" customWidth="1"/>
    <col min="22" max="22" width="5.7109375" style="3" hidden="1" customWidth="1"/>
    <col min="23" max="23" width="4.7109375" style="3" customWidth="1"/>
    <col min="24" max="24" width="5.7109375" style="3" customWidth="1"/>
    <col min="25" max="25" width="5.7109375" style="3" hidden="1" customWidth="1"/>
    <col min="26" max="30" width="4.7109375" style="3" customWidth="1"/>
    <col min="31" max="31" width="4.7109375" style="3" hidden="1" customWidth="1"/>
    <col min="32" max="34" width="5.7109375" style="3" hidden="1" customWidth="1"/>
    <col min="35" max="38" width="4.7109375" style="3" hidden="1" customWidth="1"/>
    <col min="39" max="39" width="4.7109375" style="3" customWidth="1"/>
    <col min="40" max="40" width="5.7109375" style="3" customWidth="1"/>
    <col min="41" max="43" width="5.7109375" style="3" hidden="1" customWidth="1"/>
    <col min="44" max="44" width="5.7109375" style="41" customWidth="1"/>
    <col min="45" max="46" width="4.7109375" style="3" customWidth="1"/>
    <col min="47" max="47" width="4.7109375" style="3" hidden="1" customWidth="1"/>
    <col min="48" max="48" width="4.7109375" style="3" customWidth="1"/>
    <col min="49" max="49" width="5.7109375" style="3" customWidth="1"/>
    <col min="50" max="50" width="4.7109375" style="3" customWidth="1"/>
    <col min="51" max="52" width="4.7109375" style="3" hidden="1" customWidth="1"/>
    <col min="53" max="54" width="4.7109375" style="3" customWidth="1"/>
    <col min="55" max="55" width="4.7109375" style="3" hidden="1" customWidth="1"/>
    <col min="56" max="56" width="4.7109375" style="3" customWidth="1"/>
    <col min="57" max="57" width="5.7109375" style="3" customWidth="1"/>
    <col min="58" max="58" width="4.7109375" style="3" customWidth="1"/>
    <col min="59" max="60" width="5.7109375" style="3" hidden="1" customWidth="1"/>
    <col min="61" max="63" width="4.7109375" style="3" customWidth="1"/>
    <col min="64" max="79" width="5.7109375" style="3" hidden="1" customWidth="1"/>
    <col min="80" max="16384" width="9.140625" style="1"/>
  </cols>
  <sheetData>
    <row r="1" spans="1:79" s="39" customFormat="1" ht="15.75" x14ac:dyDescent="0.25">
      <c r="AV1" s="119" t="s">
        <v>97</v>
      </c>
      <c r="AW1" s="119"/>
      <c r="AX1" s="119"/>
      <c r="AY1" s="119"/>
      <c r="AZ1" s="119"/>
      <c r="BA1" s="119"/>
      <c r="BB1" s="119"/>
      <c r="BC1" s="119"/>
    </row>
    <row r="2" spans="1:79" s="6" customFormat="1" ht="23.25" customHeight="1" x14ac:dyDescent="0.25">
      <c r="B2" s="120" t="s">
        <v>108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R2" s="41"/>
    </row>
    <row r="3" spans="1:79" ht="15" customHeight="1" x14ac:dyDescent="0.25">
      <c r="A3" s="106" t="s">
        <v>24</v>
      </c>
      <c r="B3" s="106" t="s">
        <v>24</v>
      </c>
      <c r="C3" s="106" t="s">
        <v>25</v>
      </c>
      <c r="D3" s="106"/>
      <c r="E3" s="106"/>
      <c r="F3" s="106"/>
      <c r="G3" s="106" t="s">
        <v>26</v>
      </c>
      <c r="H3" s="106"/>
      <c r="I3" s="113" t="s">
        <v>60</v>
      </c>
      <c r="J3" s="106" t="s">
        <v>27</v>
      </c>
      <c r="K3" s="106"/>
      <c r="L3" s="106"/>
      <c r="M3" s="106"/>
      <c r="N3" s="106"/>
      <c r="O3" s="106" t="s">
        <v>19</v>
      </c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 t="s">
        <v>20</v>
      </c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9"/>
      <c r="AV3" s="110" t="s">
        <v>21</v>
      </c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2"/>
      <c r="BL3" s="107" t="s">
        <v>22</v>
      </c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</row>
    <row r="4" spans="1:79" x14ac:dyDescent="0.25">
      <c r="A4" s="106"/>
      <c r="B4" s="106"/>
      <c r="C4" s="106"/>
      <c r="D4" s="106"/>
      <c r="E4" s="106"/>
      <c r="F4" s="106"/>
      <c r="G4" s="106"/>
      <c r="H4" s="106"/>
      <c r="I4" s="114"/>
      <c r="J4" s="106"/>
      <c r="K4" s="106"/>
      <c r="L4" s="106"/>
      <c r="M4" s="106"/>
      <c r="N4" s="106"/>
      <c r="O4" s="106" t="s">
        <v>28</v>
      </c>
      <c r="P4" s="106"/>
      <c r="Q4" s="106"/>
      <c r="R4" s="106"/>
      <c r="S4" s="106"/>
      <c r="T4" s="106"/>
      <c r="U4" s="106"/>
      <c r="V4" s="106"/>
      <c r="W4" s="106" t="s">
        <v>29</v>
      </c>
      <c r="X4" s="106"/>
      <c r="Y4" s="106"/>
      <c r="Z4" s="106"/>
      <c r="AA4" s="106"/>
      <c r="AB4" s="106"/>
      <c r="AC4" s="106"/>
      <c r="AD4" s="106"/>
      <c r="AE4" s="106" t="s">
        <v>30</v>
      </c>
      <c r="AF4" s="106"/>
      <c r="AG4" s="106"/>
      <c r="AH4" s="106"/>
      <c r="AI4" s="106"/>
      <c r="AJ4" s="106"/>
      <c r="AK4" s="106"/>
      <c r="AL4" s="106"/>
      <c r="AM4" s="106" t="s">
        <v>31</v>
      </c>
      <c r="AN4" s="106"/>
      <c r="AO4" s="106"/>
      <c r="AP4" s="106"/>
      <c r="AQ4" s="106"/>
      <c r="AR4" s="106"/>
      <c r="AS4" s="106"/>
      <c r="AT4" s="106"/>
      <c r="AU4" s="106"/>
      <c r="AV4" s="108" t="s">
        <v>32</v>
      </c>
      <c r="AW4" s="108"/>
      <c r="AX4" s="108"/>
      <c r="AY4" s="108"/>
      <c r="AZ4" s="108"/>
      <c r="BA4" s="108"/>
      <c r="BB4" s="108"/>
      <c r="BC4" s="108"/>
      <c r="BD4" s="108" t="s">
        <v>33</v>
      </c>
      <c r="BE4" s="108"/>
      <c r="BF4" s="108"/>
      <c r="BG4" s="108"/>
      <c r="BH4" s="108"/>
      <c r="BI4" s="108"/>
      <c r="BJ4" s="108"/>
      <c r="BK4" s="108"/>
      <c r="BL4" s="106" t="s">
        <v>34</v>
      </c>
      <c r="BM4" s="106"/>
      <c r="BN4" s="106"/>
      <c r="BO4" s="106"/>
      <c r="BP4" s="106"/>
      <c r="BQ4" s="106"/>
      <c r="BR4" s="106"/>
      <c r="BS4" s="106"/>
      <c r="BT4" s="106" t="s">
        <v>35</v>
      </c>
      <c r="BU4" s="106"/>
      <c r="BV4" s="106"/>
      <c r="BW4" s="106"/>
      <c r="BX4" s="106"/>
      <c r="BY4" s="106"/>
      <c r="BZ4" s="106"/>
      <c r="CA4" s="106"/>
    </row>
    <row r="5" spans="1:79" ht="31.5" x14ac:dyDescent="0.25">
      <c r="A5" s="4"/>
      <c r="B5" s="4" t="s">
        <v>37</v>
      </c>
      <c r="C5" s="4" t="s">
        <v>38</v>
      </c>
      <c r="D5" s="24" t="s">
        <v>92</v>
      </c>
      <c r="E5" s="24" t="s">
        <v>93</v>
      </c>
      <c r="F5" s="4" t="s">
        <v>40</v>
      </c>
      <c r="G5" s="4" t="s">
        <v>41</v>
      </c>
      <c r="H5" s="24" t="s">
        <v>26</v>
      </c>
      <c r="I5" s="115"/>
      <c r="J5" s="4" t="s">
        <v>41</v>
      </c>
      <c r="K5" s="4" t="s">
        <v>42</v>
      </c>
      <c r="L5" s="4" t="s">
        <v>43</v>
      </c>
      <c r="M5" s="4" t="s">
        <v>45</v>
      </c>
      <c r="N5" s="24" t="s">
        <v>94</v>
      </c>
      <c r="O5" s="4" t="s">
        <v>26</v>
      </c>
      <c r="P5" s="4" t="s">
        <v>23</v>
      </c>
      <c r="Q5" s="4" t="s">
        <v>61</v>
      </c>
      <c r="R5" s="4" t="s">
        <v>62</v>
      </c>
      <c r="S5" s="4" t="s">
        <v>63</v>
      </c>
      <c r="T5" s="4" t="s">
        <v>64</v>
      </c>
      <c r="U5" s="4" t="s">
        <v>45</v>
      </c>
      <c r="V5" s="4" t="s">
        <v>46</v>
      </c>
      <c r="W5" s="4" t="s">
        <v>26</v>
      </c>
      <c r="X5" s="4" t="s">
        <v>23</v>
      </c>
      <c r="Y5" s="4" t="s">
        <v>61</v>
      </c>
      <c r="Z5" s="4" t="s">
        <v>62</v>
      </c>
      <c r="AA5" s="4" t="s">
        <v>63</v>
      </c>
      <c r="AB5" s="4" t="s">
        <v>64</v>
      </c>
      <c r="AC5" s="4" t="s">
        <v>45</v>
      </c>
      <c r="AD5" s="24" t="s">
        <v>94</v>
      </c>
      <c r="AE5" s="4" t="s">
        <v>26</v>
      </c>
      <c r="AF5" s="4" t="s">
        <v>23</v>
      </c>
      <c r="AG5" s="4" t="s">
        <v>61</v>
      </c>
      <c r="AH5" s="4" t="s">
        <v>62</v>
      </c>
      <c r="AI5" s="4" t="s">
        <v>63</v>
      </c>
      <c r="AJ5" s="4" t="s">
        <v>64</v>
      </c>
      <c r="AK5" s="4" t="s">
        <v>45</v>
      </c>
      <c r="AL5" s="4" t="s">
        <v>46</v>
      </c>
      <c r="AM5" s="4" t="s">
        <v>26</v>
      </c>
      <c r="AN5" s="4" t="s">
        <v>23</v>
      </c>
      <c r="AO5" s="4" t="s">
        <v>61</v>
      </c>
      <c r="AP5" s="4" t="s">
        <v>62</v>
      </c>
      <c r="AQ5" s="4" t="s">
        <v>63</v>
      </c>
      <c r="AR5" s="91" t="s">
        <v>61</v>
      </c>
      <c r="AS5" s="91" t="s">
        <v>64</v>
      </c>
      <c r="AT5" s="4" t="s">
        <v>45</v>
      </c>
      <c r="AU5" s="4" t="s">
        <v>46</v>
      </c>
      <c r="AV5" s="4" t="s">
        <v>26</v>
      </c>
      <c r="AW5" s="4" t="s">
        <v>23</v>
      </c>
      <c r="AX5" s="4" t="s">
        <v>61</v>
      </c>
      <c r="AY5" s="4" t="s">
        <v>62</v>
      </c>
      <c r="AZ5" s="4" t="s">
        <v>63</v>
      </c>
      <c r="BA5" s="4" t="s">
        <v>64</v>
      </c>
      <c r="BB5" s="4" t="s">
        <v>45</v>
      </c>
      <c r="BC5" s="48" t="s">
        <v>46</v>
      </c>
      <c r="BD5" s="4" t="s">
        <v>26</v>
      </c>
      <c r="BE5" s="4" t="s">
        <v>23</v>
      </c>
      <c r="BF5" s="4" t="s">
        <v>61</v>
      </c>
      <c r="BG5" s="4" t="s">
        <v>62</v>
      </c>
      <c r="BH5" s="4" t="s">
        <v>63</v>
      </c>
      <c r="BI5" s="4" t="s">
        <v>64</v>
      </c>
      <c r="BJ5" s="4" t="s">
        <v>45</v>
      </c>
      <c r="BK5" s="24" t="s">
        <v>94</v>
      </c>
      <c r="BL5" s="4" t="s">
        <v>26</v>
      </c>
      <c r="BM5" s="4" t="s">
        <v>23</v>
      </c>
      <c r="BN5" s="4" t="s">
        <v>61</v>
      </c>
      <c r="BO5" s="4" t="s">
        <v>62</v>
      </c>
      <c r="BP5" s="4" t="s">
        <v>63</v>
      </c>
      <c r="BQ5" s="4" t="s">
        <v>64</v>
      </c>
      <c r="BR5" s="4" t="s">
        <v>45</v>
      </c>
      <c r="BS5" s="4" t="s">
        <v>46</v>
      </c>
      <c r="BT5" s="4" t="s">
        <v>26</v>
      </c>
      <c r="BU5" s="4" t="s">
        <v>23</v>
      </c>
      <c r="BV5" s="4" t="s">
        <v>61</v>
      </c>
      <c r="BW5" s="4" t="s">
        <v>62</v>
      </c>
      <c r="BX5" s="4" t="s">
        <v>63</v>
      </c>
      <c r="BY5" s="4" t="s">
        <v>64</v>
      </c>
      <c r="BZ5" s="4" t="s">
        <v>45</v>
      </c>
      <c r="CA5" s="4" t="s">
        <v>46</v>
      </c>
    </row>
    <row r="6" spans="1:79" s="16" customFormat="1" ht="15" customHeight="1" x14ac:dyDescent="0.25">
      <c r="A6" s="19"/>
      <c r="B6" s="116" t="s">
        <v>81</v>
      </c>
      <c r="C6" s="117"/>
      <c r="D6" s="117"/>
      <c r="E6" s="117"/>
      <c r="F6" s="118"/>
      <c r="G6" s="14" t="s">
        <v>7</v>
      </c>
      <c r="H6" s="42" t="s">
        <v>7</v>
      </c>
      <c r="I6" s="43"/>
      <c r="J6" s="42" t="s">
        <v>47</v>
      </c>
      <c r="K6" s="57">
        <f t="shared" ref="K6:S6" si="0">SUM(K7:K10)</f>
        <v>646</v>
      </c>
      <c r="L6" s="57">
        <f t="shared" si="0"/>
        <v>274</v>
      </c>
      <c r="M6" s="57">
        <f t="shared" si="0"/>
        <v>264</v>
      </c>
      <c r="N6" s="57">
        <f t="shared" si="0"/>
        <v>108</v>
      </c>
      <c r="O6" s="57">
        <f t="shared" si="0"/>
        <v>7.5</v>
      </c>
      <c r="P6" s="57">
        <f t="shared" si="0"/>
        <v>285</v>
      </c>
      <c r="Q6" s="57">
        <f t="shared" si="0"/>
        <v>50</v>
      </c>
      <c r="R6" s="57">
        <f t="shared" si="0"/>
        <v>68</v>
      </c>
      <c r="S6" s="57">
        <f t="shared" si="0"/>
        <v>24</v>
      </c>
      <c r="T6" s="57">
        <v>2</v>
      </c>
      <c r="U6" s="57">
        <f>SUM(U7:U10)</f>
        <v>141</v>
      </c>
      <c r="V6" s="42"/>
      <c r="W6" s="57">
        <f>SUM(W7:W10)</f>
        <v>5.5</v>
      </c>
      <c r="X6" s="57">
        <v>209</v>
      </c>
      <c r="Y6" s="42"/>
      <c r="Z6" s="57">
        <v>72</v>
      </c>
      <c r="AA6" s="57">
        <f>SUM(AA7:AA10)</f>
        <v>24</v>
      </c>
      <c r="AB6" s="57">
        <f>SUM(AB7:AB10)</f>
        <v>4</v>
      </c>
      <c r="AC6" s="57">
        <f>SUM(AC7:AC10)</f>
        <v>41</v>
      </c>
      <c r="AD6" s="57">
        <f>SUM(AD7:AD10)</f>
        <v>72</v>
      </c>
      <c r="AE6" s="57"/>
      <c r="AF6" s="57"/>
      <c r="AG6" s="42"/>
      <c r="AH6" s="42"/>
      <c r="AI6" s="57"/>
      <c r="AJ6" s="57"/>
      <c r="AK6" s="57"/>
      <c r="AL6" s="42"/>
      <c r="AM6" s="42">
        <v>4</v>
      </c>
      <c r="AN6" s="42">
        <v>152</v>
      </c>
      <c r="AO6" s="42"/>
      <c r="AP6" s="42"/>
      <c r="AQ6" s="42"/>
      <c r="AR6" s="42">
        <v>32</v>
      </c>
      <c r="AS6" s="42">
        <v>2</v>
      </c>
      <c r="AT6" s="42">
        <v>82</v>
      </c>
      <c r="AU6" s="42"/>
      <c r="AV6" s="57"/>
      <c r="AW6" s="57"/>
      <c r="AX6" s="57"/>
      <c r="AY6" s="42"/>
      <c r="AZ6" s="42"/>
      <c r="BA6" s="57"/>
      <c r="BB6" s="57"/>
      <c r="BC6" s="57"/>
      <c r="BD6" s="57"/>
      <c r="BE6" s="57"/>
      <c r="BF6" s="57"/>
      <c r="BG6" s="14"/>
      <c r="BH6" s="14"/>
      <c r="BI6" s="57"/>
      <c r="BJ6" s="57"/>
      <c r="BK6" s="57">
        <f>SUM(BK7:BK10)</f>
        <v>36</v>
      </c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</row>
    <row r="7" spans="1:79" ht="25.5" x14ac:dyDescent="0.25">
      <c r="A7" s="22" t="s">
        <v>83</v>
      </c>
      <c r="B7" s="9" t="s">
        <v>48</v>
      </c>
      <c r="C7" s="10" t="s">
        <v>1</v>
      </c>
      <c r="D7" s="10"/>
      <c r="E7" s="10"/>
      <c r="F7" s="10" t="s">
        <v>1</v>
      </c>
      <c r="G7" s="20" t="s">
        <v>3</v>
      </c>
      <c r="H7" s="54">
        <v>4</v>
      </c>
      <c r="I7" s="54">
        <v>38</v>
      </c>
      <c r="J7" s="54">
        <v>152</v>
      </c>
      <c r="K7" s="54">
        <v>152</v>
      </c>
      <c r="L7" s="54">
        <v>68</v>
      </c>
      <c r="M7" s="54">
        <v>48</v>
      </c>
      <c r="N7" s="54">
        <v>36</v>
      </c>
      <c r="O7" s="54">
        <v>2</v>
      </c>
      <c r="P7" s="54">
        <v>76</v>
      </c>
      <c r="Q7" s="54">
        <v>18</v>
      </c>
      <c r="R7" s="44"/>
      <c r="S7" s="54">
        <v>24</v>
      </c>
      <c r="T7" s="44"/>
      <c r="U7" s="54">
        <v>34</v>
      </c>
      <c r="V7" s="44"/>
      <c r="W7" s="54">
        <v>2</v>
      </c>
      <c r="X7" s="54">
        <v>76</v>
      </c>
      <c r="Y7" s="44"/>
      <c r="Z7" s="44"/>
      <c r="AA7" s="54">
        <v>24</v>
      </c>
      <c r="AB7" s="54">
        <v>2</v>
      </c>
      <c r="AC7" s="54">
        <v>14</v>
      </c>
      <c r="AD7" s="54">
        <v>36</v>
      </c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5"/>
    </row>
    <row r="8" spans="1:79" ht="25.5" x14ac:dyDescent="0.25">
      <c r="A8" s="22" t="s">
        <v>84</v>
      </c>
      <c r="B8" s="9" t="s">
        <v>49</v>
      </c>
      <c r="C8" s="10" t="s">
        <v>1</v>
      </c>
      <c r="D8" s="10"/>
      <c r="E8" s="10"/>
      <c r="F8" s="10" t="s">
        <v>1</v>
      </c>
      <c r="G8" s="20" t="s">
        <v>5</v>
      </c>
      <c r="H8" s="54">
        <v>6</v>
      </c>
      <c r="I8" s="54">
        <v>38</v>
      </c>
      <c r="J8" s="54">
        <v>228</v>
      </c>
      <c r="K8" s="54">
        <v>228</v>
      </c>
      <c r="L8" s="54">
        <v>138</v>
      </c>
      <c r="M8" s="54">
        <v>54</v>
      </c>
      <c r="N8" s="54">
        <v>36</v>
      </c>
      <c r="O8" s="56">
        <v>2.5</v>
      </c>
      <c r="P8" s="54">
        <v>95</v>
      </c>
      <c r="Q8" s="44"/>
      <c r="R8" s="54">
        <v>68</v>
      </c>
      <c r="S8" s="44"/>
      <c r="T8" s="44"/>
      <c r="U8" s="54">
        <v>27</v>
      </c>
      <c r="V8" s="44"/>
      <c r="W8" s="56">
        <v>3.5</v>
      </c>
      <c r="X8" s="54">
        <v>133</v>
      </c>
      <c r="Y8" s="44"/>
      <c r="Z8" s="54">
        <v>68</v>
      </c>
      <c r="AA8" s="44"/>
      <c r="AB8" s="54">
        <v>2</v>
      </c>
      <c r="AC8" s="54">
        <v>27</v>
      </c>
      <c r="AD8" s="54">
        <v>36</v>
      </c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5"/>
    </row>
    <row r="9" spans="1:79" ht="38.25" x14ac:dyDescent="0.25">
      <c r="A9" s="22" t="s">
        <v>89</v>
      </c>
      <c r="B9" s="26" t="s">
        <v>105</v>
      </c>
      <c r="C9" s="10" t="s">
        <v>5</v>
      </c>
      <c r="D9" s="10"/>
      <c r="E9" s="10"/>
      <c r="F9" s="10"/>
      <c r="G9" s="20" t="s">
        <v>3</v>
      </c>
      <c r="H9" s="54">
        <v>4</v>
      </c>
      <c r="I9" s="54">
        <v>38</v>
      </c>
      <c r="J9" s="54">
        <v>152</v>
      </c>
      <c r="K9" s="54">
        <v>152</v>
      </c>
      <c r="L9" s="54">
        <v>34</v>
      </c>
      <c r="M9" s="54">
        <v>82</v>
      </c>
      <c r="N9" s="54">
        <v>36</v>
      </c>
      <c r="O9" s="54"/>
      <c r="P9" s="54"/>
      <c r="Q9" s="54"/>
      <c r="R9" s="44"/>
      <c r="S9" s="54"/>
      <c r="T9" s="54"/>
      <c r="U9" s="54"/>
      <c r="V9" s="44"/>
      <c r="W9" s="44"/>
      <c r="X9" s="44"/>
      <c r="Y9" s="44"/>
      <c r="Z9" s="44"/>
      <c r="AA9" s="44"/>
      <c r="AB9" s="44"/>
      <c r="AC9" s="44"/>
      <c r="AD9" s="44"/>
      <c r="AE9" s="54"/>
      <c r="AF9" s="54"/>
      <c r="AG9" s="44"/>
      <c r="AH9" s="44"/>
      <c r="AI9" s="54"/>
      <c r="AJ9" s="54"/>
      <c r="AK9" s="54"/>
      <c r="AL9" s="44"/>
      <c r="AM9" s="44">
        <v>4</v>
      </c>
      <c r="AN9" s="44">
        <v>152</v>
      </c>
      <c r="AO9" s="44"/>
      <c r="AP9" s="44"/>
      <c r="AQ9" s="44"/>
      <c r="AR9" s="44">
        <v>32</v>
      </c>
      <c r="AS9" s="44">
        <v>2</v>
      </c>
      <c r="AT9" s="44">
        <v>82</v>
      </c>
      <c r="AU9" s="44"/>
      <c r="AV9" s="44"/>
      <c r="AW9" s="44"/>
      <c r="AX9" s="44"/>
      <c r="AY9" s="44"/>
      <c r="AZ9" s="44"/>
      <c r="BA9" s="44"/>
      <c r="BB9" s="44"/>
      <c r="BC9" s="44"/>
      <c r="BD9" s="54"/>
      <c r="BE9" s="54"/>
      <c r="BF9" s="54"/>
      <c r="BG9" s="44"/>
      <c r="BH9" s="44"/>
      <c r="BI9" s="54"/>
      <c r="BJ9" s="54"/>
      <c r="BK9" s="54">
        <v>36</v>
      </c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5"/>
    </row>
    <row r="10" spans="1:79" s="18" customFormat="1" ht="38.25" x14ac:dyDescent="0.25">
      <c r="A10" s="22" t="s">
        <v>90</v>
      </c>
      <c r="B10" s="26" t="s">
        <v>107</v>
      </c>
      <c r="C10" s="10"/>
      <c r="D10" s="10" t="s">
        <v>4</v>
      </c>
      <c r="E10" s="10"/>
      <c r="F10" s="10"/>
      <c r="G10" s="20" t="s">
        <v>2</v>
      </c>
      <c r="H10" s="54">
        <v>3</v>
      </c>
      <c r="I10" s="54">
        <v>38</v>
      </c>
      <c r="J10" s="54">
        <v>114</v>
      </c>
      <c r="K10" s="54">
        <v>114</v>
      </c>
      <c r="L10" s="54">
        <v>34</v>
      </c>
      <c r="M10" s="54">
        <v>80</v>
      </c>
      <c r="N10" s="54"/>
      <c r="O10" s="44">
        <v>3</v>
      </c>
      <c r="P10" s="44">
        <v>114</v>
      </c>
      <c r="Q10" s="44">
        <v>32</v>
      </c>
      <c r="R10" s="44"/>
      <c r="S10" s="44"/>
      <c r="T10" s="44">
        <v>2</v>
      </c>
      <c r="U10" s="44">
        <v>80</v>
      </c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54"/>
      <c r="AW10" s="54"/>
      <c r="AX10" s="54"/>
      <c r="AY10" s="44"/>
      <c r="AZ10" s="44"/>
      <c r="BA10" s="54"/>
      <c r="BB10" s="54"/>
      <c r="BC10" s="54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17"/>
    </row>
    <row r="11" spans="1:79" ht="15" customHeight="1" x14ac:dyDescent="0.25">
      <c r="A11" s="23"/>
      <c r="B11" s="116" t="s">
        <v>91</v>
      </c>
      <c r="C11" s="117"/>
      <c r="D11" s="117"/>
      <c r="E11" s="117"/>
      <c r="F11" s="118"/>
      <c r="G11" s="15" t="s">
        <v>1</v>
      </c>
      <c r="H11" s="45" t="s">
        <v>1</v>
      </c>
      <c r="I11" s="46"/>
      <c r="J11" s="55">
        <v>76</v>
      </c>
      <c r="K11" s="55">
        <v>76</v>
      </c>
      <c r="L11" s="55">
        <v>18</v>
      </c>
      <c r="M11" s="55">
        <v>58</v>
      </c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55">
        <v>2</v>
      </c>
      <c r="AN11" s="55">
        <v>76</v>
      </c>
      <c r="AO11" s="45"/>
      <c r="AP11" s="45"/>
      <c r="AQ11" s="45"/>
      <c r="AR11" s="45"/>
      <c r="AS11" s="55">
        <v>18</v>
      </c>
      <c r="AT11" s="55">
        <v>58</v>
      </c>
      <c r="AU11" s="45"/>
      <c r="AV11" s="45"/>
      <c r="AW11" s="45"/>
      <c r="AX11" s="45"/>
      <c r="AY11" s="45"/>
      <c r="AZ11" s="45"/>
      <c r="BA11" s="45"/>
      <c r="BB11" s="45"/>
      <c r="BC11" s="4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4"/>
    </row>
    <row r="12" spans="1:79" ht="114" customHeight="1" x14ac:dyDescent="0.25">
      <c r="A12" s="22" t="s">
        <v>86</v>
      </c>
      <c r="B12" s="9" t="s">
        <v>50</v>
      </c>
      <c r="C12" s="10"/>
      <c r="D12" s="10" t="s">
        <v>3</v>
      </c>
      <c r="E12" s="10"/>
      <c r="F12" s="10"/>
      <c r="G12" s="20" t="s">
        <v>1</v>
      </c>
      <c r="H12" s="44" t="s">
        <v>1</v>
      </c>
      <c r="I12" s="54">
        <v>38</v>
      </c>
      <c r="J12" s="54">
        <v>76</v>
      </c>
      <c r="K12" s="54">
        <v>76</v>
      </c>
      <c r="L12" s="54">
        <v>18</v>
      </c>
      <c r="M12" s="54">
        <v>58</v>
      </c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54">
        <v>2</v>
      </c>
      <c r="AN12" s="54">
        <v>76</v>
      </c>
      <c r="AO12" s="44"/>
      <c r="AP12" s="44"/>
      <c r="AQ12" s="44"/>
      <c r="AR12" s="44"/>
      <c r="AS12" s="54">
        <v>18</v>
      </c>
      <c r="AT12" s="54">
        <v>58</v>
      </c>
      <c r="AU12" s="44"/>
      <c r="AV12" s="44"/>
      <c r="AW12" s="44"/>
      <c r="AX12" s="44"/>
      <c r="AY12" s="44"/>
      <c r="AZ12" s="44"/>
      <c r="BA12" s="44"/>
      <c r="BB12" s="44"/>
      <c r="BC12" s="44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5"/>
    </row>
    <row r="13" spans="1:79" ht="15" hidden="1" customHeight="1" x14ac:dyDescent="0.25">
      <c r="A13" s="11"/>
      <c r="B13" s="8" t="s">
        <v>82</v>
      </c>
      <c r="C13" s="12"/>
      <c r="D13" s="12"/>
      <c r="E13" s="12"/>
      <c r="F13" s="13"/>
      <c r="G13" s="15" t="s">
        <v>51</v>
      </c>
      <c r="H13" s="15" t="s">
        <v>51</v>
      </c>
      <c r="I13" s="21"/>
      <c r="J13" s="15" t="s">
        <v>52</v>
      </c>
      <c r="K13" s="15" t="s">
        <v>52</v>
      </c>
      <c r="L13" s="15" t="s">
        <v>53</v>
      </c>
      <c r="M13" s="15" t="s">
        <v>54</v>
      </c>
      <c r="N13" s="15"/>
      <c r="O13" s="15" t="s">
        <v>8</v>
      </c>
      <c r="P13" s="15" t="s">
        <v>65</v>
      </c>
      <c r="Q13" s="15"/>
      <c r="R13" s="15"/>
      <c r="S13" s="15"/>
      <c r="T13" s="15" t="s">
        <v>9</v>
      </c>
      <c r="U13" s="15" t="s">
        <v>66</v>
      </c>
      <c r="V13" s="15"/>
      <c r="W13" s="15" t="s">
        <v>14</v>
      </c>
      <c r="X13" s="15" t="s">
        <v>67</v>
      </c>
      <c r="Y13" s="15"/>
      <c r="Z13" s="15"/>
      <c r="AA13" s="15"/>
      <c r="AB13" s="15" t="s">
        <v>14</v>
      </c>
      <c r="AC13" s="15" t="s">
        <v>68</v>
      </c>
      <c r="AD13" s="15"/>
      <c r="AE13" s="15" t="s">
        <v>11</v>
      </c>
      <c r="AF13" s="15" t="s">
        <v>69</v>
      </c>
      <c r="AG13" s="15"/>
      <c r="AH13" s="15"/>
      <c r="AI13" s="15"/>
      <c r="AJ13" s="15" t="s">
        <v>9</v>
      </c>
      <c r="AK13" s="15" t="s">
        <v>70</v>
      </c>
      <c r="AL13" s="15"/>
      <c r="AM13" s="15" t="s">
        <v>16</v>
      </c>
      <c r="AN13" s="15" t="s">
        <v>71</v>
      </c>
      <c r="AO13" s="15"/>
      <c r="AP13" s="15"/>
      <c r="AQ13" s="15"/>
      <c r="AR13" s="15"/>
      <c r="AS13" s="15" t="s">
        <v>14</v>
      </c>
      <c r="AT13" s="15" t="s">
        <v>72</v>
      </c>
      <c r="AU13" s="15"/>
      <c r="AV13" s="15" t="s">
        <v>10</v>
      </c>
      <c r="AW13" s="15" t="s">
        <v>73</v>
      </c>
      <c r="AX13" s="15"/>
      <c r="AY13" s="15"/>
      <c r="AZ13" s="15"/>
      <c r="BA13" s="15" t="s">
        <v>8</v>
      </c>
      <c r="BB13" s="15" t="s">
        <v>74</v>
      </c>
      <c r="BC13" s="15"/>
      <c r="BD13" s="15" t="s">
        <v>17</v>
      </c>
      <c r="BE13" s="15" t="s">
        <v>75</v>
      </c>
      <c r="BF13" s="15"/>
      <c r="BG13" s="15"/>
      <c r="BH13" s="15"/>
      <c r="BI13" s="15" t="s">
        <v>15</v>
      </c>
      <c r="BJ13" s="15" t="s">
        <v>76</v>
      </c>
      <c r="BK13" s="15"/>
      <c r="BL13" s="15" t="s">
        <v>55</v>
      </c>
      <c r="BM13" s="15" t="s">
        <v>77</v>
      </c>
      <c r="BN13" s="15"/>
      <c r="BO13" s="15"/>
      <c r="BP13" s="15"/>
      <c r="BQ13" s="15" t="s">
        <v>12</v>
      </c>
      <c r="BR13" s="15" t="s">
        <v>78</v>
      </c>
      <c r="BS13" s="15"/>
      <c r="BT13" s="15" t="s">
        <v>56</v>
      </c>
      <c r="BU13" s="15" t="s">
        <v>79</v>
      </c>
      <c r="BV13" s="15"/>
      <c r="BW13" s="15"/>
      <c r="BX13" s="15"/>
      <c r="BY13" s="15" t="s">
        <v>13</v>
      </c>
      <c r="BZ13" s="15" t="s">
        <v>80</v>
      </c>
      <c r="CA13" s="14"/>
    </row>
    <row r="14" spans="1:79" ht="89.25" hidden="1" x14ac:dyDescent="0.25">
      <c r="A14" s="7" t="s">
        <v>85</v>
      </c>
      <c r="B14" s="9" t="s">
        <v>57</v>
      </c>
      <c r="C14" s="10"/>
      <c r="D14" s="10"/>
      <c r="E14" s="10" t="s">
        <v>58</v>
      </c>
      <c r="F14" s="10"/>
      <c r="G14" s="20" t="s">
        <v>51</v>
      </c>
      <c r="H14" s="20" t="s">
        <v>51</v>
      </c>
      <c r="I14" s="20" t="s">
        <v>18</v>
      </c>
      <c r="J14" s="20" t="s">
        <v>52</v>
      </c>
      <c r="K14" s="20" t="s">
        <v>52</v>
      </c>
      <c r="L14" s="20" t="s">
        <v>53</v>
      </c>
      <c r="M14" s="20" t="s">
        <v>54</v>
      </c>
      <c r="N14" s="20"/>
      <c r="O14" s="20" t="s">
        <v>8</v>
      </c>
      <c r="P14" s="20" t="s">
        <v>65</v>
      </c>
      <c r="Q14" s="20"/>
      <c r="R14" s="20"/>
      <c r="S14" s="20"/>
      <c r="T14" s="20" t="s">
        <v>9</v>
      </c>
      <c r="U14" s="20" t="s">
        <v>66</v>
      </c>
      <c r="V14" s="20"/>
      <c r="W14" s="20" t="s">
        <v>14</v>
      </c>
      <c r="X14" s="20" t="s">
        <v>67</v>
      </c>
      <c r="Y14" s="20"/>
      <c r="Z14" s="20"/>
      <c r="AA14" s="20"/>
      <c r="AB14" s="20" t="s">
        <v>14</v>
      </c>
      <c r="AC14" s="20" t="s">
        <v>68</v>
      </c>
      <c r="AD14" s="20"/>
      <c r="AE14" s="20" t="s">
        <v>11</v>
      </c>
      <c r="AF14" s="20" t="s">
        <v>69</v>
      </c>
      <c r="AG14" s="20"/>
      <c r="AH14" s="20"/>
      <c r="AI14" s="20"/>
      <c r="AJ14" s="20" t="s">
        <v>9</v>
      </c>
      <c r="AK14" s="20" t="s">
        <v>70</v>
      </c>
      <c r="AL14" s="20"/>
      <c r="AM14" s="20" t="s">
        <v>16</v>
      </c>
      <c r="AN14" s="20" t="s">
        <v>71</v>
      </c>
      <c r="AO14" s="20"/>
      <c r="AP14" s="20"/>
      <c r="AQ14" s="20"/>
      <c r="AR14" s="20"/>
      <c r="AS14" s="20" t="s">
        <v>14</v>
      </c>
      <c r="AT14" s="20" t="s">
        <v>72</v>
      </c>
      <c r="AU14" s="20"/>
      <c r="AV14" s="20" t="s">
        <v>10</v>
      </c>
      <c r="AW14" s="20" t="s">
        <v>73</v>
      </c>
      <c r="AX14" s="20"/>
      <c r="AY14" s="20"/>
      <c r="AZ14" s="20"/>
      <c r="BA14" s="20" t="s">
        <v>8</v>
      </c>
      <c r="BB14" s="20" t="s">
        <v>74</v>
      </c>
      <c r="BC14" s="20"/>
      <c r="BD14" s="20" t="s">
        <v>17</v>
      </c>
      <c r="BE14" s="20" t="s">
        <v>75</v>
      </c>
      <c r="BF14" s="20"/>
      <c r="BG14" s="20"/>
      <c r="BH14" s="20"/>
      <c r="BI14" s="20" t="s">
        <v>15</v>
      </c>
      <c r="BJ14" s="20" t="s">
        <v>76</v>
      </c>
      <c r="BK14" s="20"/>
      <c r="BL14" s="20" t="s">
        <v>55</v>
      </c>
      <c r="BM14" s="20" t="s">
        <v>77</v>
      </c>
      <c r="BN14" s="20"/>
      <c r="BO14" s="20"/>
      <c r="BP14" s="20"/>
      <c r="BQ14" s="20" t="s">
        <v>12</v>
      </c>
      <c r="BR14" s="20" t="s">
        <v>78</v>
      </c>
      <c r="BS14" s="20"/>
      <c r="BT14" s="20" t="s">
        <v>56</v>
      </c>
      <c r="BU14" s="20" t="s">
        <v>79</v>
      </c>
      <c r="BV14" s="20"/>
      <c r="BW14" s="20"/>
      <c r="BX14" s="20"/>
      <c r="BY14" s="20" t="s">
        <v>13</v>
      </c>
      <c r="BZ14" s="20" t="s">
        <v>80</v>
      </c>
      <c r="CA14" s="5"/>
    </row>
    <row r="15" spans="1:79" ht="15" hidden="1" customHeight="1" x14ac:dyDescent="0.25">
      <c r="A15" s="1"/>
      <c r="B15" s="11" t="s">
        <v>88</v>
      </c>
      <c r="C15" s="12"/>
      <c r="D15" s="12"/>
      <c r="E15" s="12"/>
      <c r="F15" s="13"/>
      <c r="G15" s="15" t="s">
        <v>0</v>
      </c>
      <c r="H15" s="15" t="s">
        <v>0</v>
      </c>
      <c r="I15" s="21"/>
      <c r="J15" s="15" t="s">
        <v>18</v>
      </c>
      <c r="K15" s="15" t="s">
        <v>18</v>
      </c>
      <c r="L15" s="15" t="s">
        <v>3</v>
      </c>
      <c r="M15" s="15" t="s">
        <v>16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 t="s">
        <v>0</v>
      </c>
      <c r="BU15" s="15" t="s">
        <v>18</v>
      </c>
      <c r="BV15" s="15"/>
      <c r="BW15" s="15"/>
      <c r="BX15" s="15"/>
      <c r="BY15" s="15" t="s">
        <v>3</v>
      </c>
      <c r="BZ15" s="15" t="s">
        <v>16</v>
      </c>
      <c r="CA15" s="14"/>
    </row>
    <row r="16" spans="1:79" ht="25.5" hidden="1" x14ac:dyDescent="0.25">
      <c r="A16" s="7" t="s">
        <v>87</v>
      </c>
      <c r="B16" s="9" t="s">
        <v>59</v>
      </c>
      <c r="C16" s="10" t="s">
        <v>6</v>
      </c>
      <c r="D16" s="10"/>
      <c r="E16" s="10"/>
      <c r="F16" s="10"/>
      <c r="G16" s="20" t="s">
        <v>0</v>
      </c>
      <c r="H16" s="20" t="s">
        <v>0</v>
      </c>
      <c r="I16" s="20" t="s">
        <v>18</v>
      </c>
      <c r="J16" s="20" t="s">
        <v>18</v>
      </c>
      <c r="K16" s="20" t="s">
        <v>18</v>
      </c>
      <c r="L16" s="20" t="s">
        <v>3</v>
      </c>
      <c r="M16" s="20" t="s">
        <v>16</v>
      </c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 t="s">
        <v>0</v>
      </c>
      <c r="BU16" s="20" t="s">
        <v>18</v>
      </c>
      <c r="BV16" s="20"/>
      <c r="BW16" s="20"/>
      <c r="BX16" s="20"/>
      <c r="BY16" s="20" t="s">
        <v>3</v>
      </c>
      <c r="BZ16" s="20" t="s">
        <v>16</v>
      </c>
      <c r="CA16" s="5"/>
    </row>
    <row r="19" spans="12:12" x14ac:dyDescent="0.25">
      <c r="L19" s="41"/>
    </row>
    <row r="20" spans="12:12" x14ac:dyDescent="0.25">
      <c r="L20" s="41"/>
    </row>
    <row r="21" spans="12:12" x14ac:dyDescent="0.25">
      <c r="L21" s="41"/>
    </row>
  </sheetData>
  <mergeCells count="22">
    <mergeCell ref="B11:F11"/>
    <mergeCell ref="AV1:BC1"/>
    <mergeCell ref="W4:AD4"/>
    <mergeCell ref="AE4:AL4"/>
    <mergeCell ref="AM4:AU4"/>
    <mergeCell ref="B6:F6"/>
    <mergeCell ref="B2:AD2"/>
    <mergeCell ref="A3:A4"/>
    <mergeCell ref="BL3:CA3"/>
    <mergeCell ref="BT4:CA4"/>
    <mergeCell ref="BL4:BS4"/>
    <mergeCell ref="BD4:BK4"/>
    <mergeCell ref="AE3:AU3"/>
    <mergeCell ref="AV3:BK3"/>
    <mergeCell ref="AV4:BC4"/>
    <mergeCell ref="O3:AD3"/>
    <mergeCell ref="J3:N4"/>
    <mergeCell ref="O4:V4"/>
    <mergeCell ref="B3:B4"/>
    <mergeCell ref="C3:F4"/>
    <mergeCell ref="G3:H4"/>
    <mergeCell ref="I3:I5"/>
  </mergeCells>
  <pageMargins left="0.11811023622047245" right="0" top="0.39370078740157483" bottom="0.11811023622047245" header="7.874015748031496E-2" footer="0.31496062992125984"/>
  <pageSetup paperSize="8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ПланСвод</vt:lpstr>
      <vt:lpstr>Учебный план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User-ПК\User</dc:creator>
  <cp:lastModifiedBy>denis</cp:lastModifiedBy>
  <cp:lastPrinted>2026-02-12T09:53:35Z</cp:lastPrinted>
  <dcterms:created xsi:type="dcterms:W3CDTF">2022-03-01T07:06:44Z</dcterms:created>
  <dcterms:modified xsi:type="dcterms:W3CDTF">2026-02-24T10:19:58Z</dcterms:modified>
</cp:coreProperties>
</file>